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Arce\Documents\PFM 2\RaPIDS\"/>
    </mc:Choice>
  </mc:AlternateContent>
  <bookViews>
    <workbookView xWindow="-9405" yWindow="270" windowWidth="20610" windowHeight="11640" tabRatio="986" firstSheet="6" activeTab="15"/>
  </bookViews>
  <sheets>
    <sheet name="Legend and Notes " sheetId="6" state="hidden" r:id="rId1"/>
    <sheet name="Pivot" sheetId="18" state="hidden" r:id="rId2"/>
    <sheet name="Sheet1" sheetId="21" state="hidden" r:id="rId3"/>
    <sheet name="RAPIDS" sheetId="22" state="hidden" r:id="rId4"/>
    <sheet name="Checklist" sheetId="16" state="hidden" r:id="rId5"/>
    <sheet name="Sheet7" sheetId="32" state="hidden" r:id="rId6"/>
    <sheet name="Basic Minimum Indicators " sheetId="24" r:id="rId7"/>
    <sheet name="Ecosytem- Lowland Agricultural" sheetId="17" r:id="rId8"/>
    <sheet name="EcoSystem-Forest" sheetId="3" r:id="rId9"/>
    <sheet name="Ecosystem-Highly Urbanized " sheetId="28" state="hidden" r:id="rId10"/>
    <sheet name="Ecosystem-Urban" sheetId="10" r:id="rId11"/>
    <sheet name="Ecosystem-Coastal" sheetId="9" r:id="rId12"/>
    <sheet name="AreaChar.-With FreshWater" sheetId="11" r:id="rId13"/>
    <sheet name="AreaChar With Mining Areas" sheetId="12" r:id="rId14"/>
    <sheet name="AreaChar With NIPASAreas" sheetId="34" r:id="rId15"/>
    <sheet name="DevConcern Conflict Areas" sheetId="15" r:id="rId16"/>
    <sheet name="AreaChar With NIPAS Areas" sheetId="13" state="hidden" r:id="rId17"/>
    <sheet name="DevConcern BusinessFriendliness" sheetId="20" r:id="rId18"/>
    <sheet name="Sheet2" sheetId="27" state="hidden" r:id="rId19"/>
    <sheet name="DEvConcern Child-Friendliness" sheetId="19" r:id="rId20"/>
    <sheet name="DEvConcern Tourism" sheetId="14" r:id="rId21"/>
    <sheet name="DevConcern Heritage Consevation" sheetId="26" r:id="rId22"/>
    <sheet name="Data Available in the MAP" sheetId="23" r:id="rId23"/>
    <sheet name="Sheet5" sheetId="30" r:id="rId24"/>
  </sheets>
  <definedNames>
    <definedName name="_xlnm._FilterDatabase" localSheetId="16" hidden="1">'AreaChar With NIPAS Areas'!$A$1:$E$1</definedName>
    <definedName name="_xlnm._FilterDatabase" localSheetId="12" hidden="1">'AreaChar.-With FreshWater'!$A$1:$E$1</definedName>
    <definedName name="_xlnm._FilterDatabase" localSheetId="6" hidden="1">'Basic Minimum Indicators '!$A$1:$F$73</definedName>
    <definedName name="_xlnm._FilterDatabase" localSheetId="11" hidden="1">'Ecosystem-Coastal'!$A$1:$E$14</definedName>
    <definedName name="_xlnm._FilterDatabase" localSheetId="8" hidden="1">'EcoSystem-Forest'!$A$1:$E$10</definedName>
    <definedName name="_xlnm._FilterDatabase" localSheetId="10" hidden="1">'Ecosystem-Urban'!$A$1:$E$8</definedName>
    <definedName name="_xlnm._FilterDatabase" localSheetId="7" hidden="1">'Ecosytem- Lowland Agricultural'!$A$1:$E$15</definedName>
    <definedName name="_xlnm.Print_Area" localSheetId="6">'Basic Minimum Indicators '!$A$1:$E$74</definedName>
  </definedNames>
  <calcPr calcId="152511" concurrentCalc="0"/>
  <pivotCaches>
    <pivotCache cacheId="0" r:id="rId25"/>
    <pivotCache cacheId="1" r:id="rId26"/>
  </pivotCaches>
</workbook>
</file>

<file path=xl/calcChain.xml><?xml version="1.0" encoding="utf-8"?>
<calcChain xmlns="http://schemas.openxmlformats.org/spreadsheetml/2006/main">
  <c r="D9" i="34" l="1"/>
  <c r="D10" i="34"/>
  <c r="D11" i="34"/>
  <c r="D11" i="6"/>
  <c r="E11" i="6"/>
  <c r="F11" i="6"/>
  <c r="G11" i="6"/>
  <c r="H11" i="6"/>
  <c r="I11" i="6"/>
  <c r="J11" i="6"/>
  <c r="K11" i="6"/>
  <c r="C11" i="6"/>
  <c r="L10" i="6"/>
  <c r="C1" i="6"/>
</calcChain>
</file>

<file path=xl/sharedStrings.xml><?xml version="1.0" encoding="utf-8"?>
<sst xmlns="http://schemas.openxmlformats.org/spreadsheetml/2006/main" count="1122" uniqueCount="398">
  <si>
    <t>Credit Financing</t>
  </si>
  <si>
    <t>Development Administration</t>
  </si>
  <si>
    <t>Institutional</t>
  </si>
  <si>
    <t>Legislative Output</t>
  </si>
  <si>
    <t>Organization and Management</t>
  </si>
  <si>
    <t>Public Participation</t>
  </si>
  <si>
    <t>Municipal Enterprises</t>
  </si>
  <si>
    <t>Local Fiscal Management</t>
  </si>
  <si>
    <t>Expenditure</t>
  </si>
  <si>
    <t>Revenue Performance</t>
  </si>
  <si>
    <t>Administrative Support</t>
  </si>
  <si>
    <t>Infrastructure</t>
  </si>
  <si>
    <t>Percent occupancy of municipal cemetery</t>
  </si>
  <si>
    <t>No. of prisoners/detention cell</t>
  </si>
  <si>
    <t>Public Safety</t>
  </si>
  <si>
    <t>No. of fire trucks per capita</t>
  </si>
  <si>
    <t>Public Roads</t>
  </si>
  <si>
    <t>Economic Support</t>
  </si>
  <si>
    <t>Kilometer of road per 100 population</t>
  </si>
  <si>
    <t>Total length of roads in km/total land area of A&amp;D land</t>
  </si>
  <si>
    <t>Road density (area covered by roads to total land area)</t>
  </si>
  <si>
    <t>Social Support</t>
  </si>
  <si>
    <t>Classroom-to-pupil ratio in elementary schools; in secondary schools</t>
  </si>
  <si>
    <t>No. of hospital beds per 1000 population</t>
  </si>
  <si>
    <t>Ratio of HH served by piped water supply to total urban HH</t>
  </si>
  <si>
    <t>Percent of HH served by electric power</t>
  </si>
  <si>
    <t>Number of households per square km. of protected area</t>
  </si>
  <si>
    <t>Conservation Efforts</t>
  </si>
  <si>
    <t>NIPAS</t>
  </si>
  <si>
    <t>Environment and Natural Resources</t>
  </si>
  <si>
    <t>Percent of protected areas converted to other uses</t>
  </si>
  <si>
    <t>Number of visitors in protected areas per year</t>
  </si>
  <si>
    <t>Habitat size restored/rehabilitated per year</t>
  </si>
  <si>
    <t>Number of conservation programs implemented per five years</t>
  </si>
  <si>
    <t>Critical habitat/areas restored in ha/year</t>
  </si>
  <si>
    <t>Level of ex situ conservation in percent</t>
  </si>
  <si>
    <t>Proportion of protected areas with illegal settlements to total protected areas</t>
  </si>
  <si>
    <t>Ecosystem Diversity</t>
  </si>
  <si>
    <t>Number of exotic species introduced over total number of species</t>
  </si>
  <si>
    <t>Proportion of ecosystem area highly threatened species over total number of known species</t>
  </si>
  <si>
    <t>Resource Base</t>
  </si>
  <si>
    <t>Incidence of illness due to mining operations per year</t>
  </si>
  <si>
    <t>Ratio of mining incidents and accidents to total no. of mining industry workers</t>
  </si>
  <si>
    <t>Area of fishpens as percent of area of freshwater bodies</t>
  </si>
  <si>
    <t>Quality of Major Freshwater Bodies</t>
  </si>
  <si>
    <t>Rate of sedimentation on selected bays (mm/year)</t>
  </si>
  <si>
    <t>Threats</t>
  </si>
  <si>
    <t>Coastal Marine Ecosystem</t>
  </si>
  <si>
    <t>Concentration of coliform in selected beaches (in ppm)</t>
  </si>
  <si>
    <t>Marine protected areas as percent of total area of municipal waters</t>
  </si>
  <si>
    <t>Area of fishing ground relative to fishing population (ha/1,000 population)</t>
  </si>
  <si>
    <t>Mangrove area: annual rate of depletion (ha/year)</t>
  </si>
  <si>
    <t>Rate of change in industrial land use (ha/year)</t>
  </si>
  <si>
    <t>Land Use</t>
  </si>
  <si>
    <t>Urban Ecosystem</t>
  </si>
  <si>
    <t>Solid Waste Management</t>
  </si>
  <si>
    <t>Emission levels of different pollutants per source</t>
  </si>
  <si>
    <t>Air quality</t>
  </si>
  <si>
    <t>Concentration of air pollutants at selected sites: number of violations of standards in a year per site</t>
  </si>
  <si>
    <t>Tenure</t>
  </si>
  <si>
    <t>Lowland/ Agricultural Ecosystem</t>
  </si>
  <si>
    <t>Fertilizer and Pesticides Use</t>
  </si>
  <si>
    <t>Pesticide use per unit of agricultural output (kg/m.t.)</t>
  </si>
  <si>
    <t>Extent of soil conservation (area coverage) as percent of eroded/degraded soils</t>
  </si>
  <si>
    <t>Soil degradation</t>
  </si>
  <si>
    <t>Extent of problem soils (hectarage) as percent of total land area</t>
  </si>
  <si>
    <t>Extent of irrigable, irrigated, rainfed, non-irrigated and prime lands converted to non-agricultural uses (ha/year)</t>
  </si>
  <si>
    <t>Extent of agricultural area under mechanized cultivation (in %)</t>
  </si>
  <si>
    <t>Land Use and Land Productivity</t>
  </si>
  <si>
    <t>Areas under IPM relative to total cropland (in percent)</t>
  </si>
  <si>
    <t>Ratio of upland devoted to agriculture over total upland area (in percent)</t>
  </si>
  <si>
    <t>Land productivity (m.t./ha)</t>
  </si>
  <si>
    <t>Land Use changes (ha/year)</t>
  </si>
  <si>
    <t>Extent  of area devoted to agriculture in percent of A&amp;D</t>
  </si>
  <si>
    <t>Growth rate of upland population (per annum)</t>
  </si>
  <si>
    <t>Tenure Arrangement</t>
  </si>
  <si>
    <t>Number of families benefitting from community-based projects as percent of total number of families</t>
  </si>
  <si>
    <t>Percentage of timberland proclaimed as forest reserve</t>
  </si>
  <si>
    <t>Resource Base and Land Use</t>
  </si>
  <si>
    <t>Tourism Income</t>
  </si>
  <si>
    <t>Local Economy</t>
  </si>
  <si>
    <t>Volume/value or mining/quarrying production, 2 reference years</t>
  </si>
  <si>
    <t>Production</t>
  </si>
  <si>
    <t>Mining</t>
  </si>
  <si>
    <t>Ratio of commercial fishing production versus municipal fishing production</t>
  </si>
  <si>
    <t>Consumption</t>
  </si>
  <si>
    <t>Employment contribution of forestry in percent of total employment</t>
  </si>
  <si>
    <t>Per capita value of production</t>
  </si>
  <si>
    <t>Fishing HH/Total HH</t>
  </si>
  <si>
    <t>Volume/value of agricultural crop production by major crop, 2 reference years</t>
  </si>
  <si>
    <t>Proportion of children below 15 years old who are employed to the total number of employed persons</t>
  </si>
  <si>
    <t>Labor and employment</t>
  </si>
  <si>
    <t>Proportion of persons 15 years old and above who are not working but actively seeking work</t>
  </si>
  <si>
    <t>Dependency ratio, 2 reference years (youth and old age)</t>
  </si>
  <si>
    <t>Share of women in non-agricultural wage employment</t>
  </si>
  <si>
    <t>Gender Equality</t>
  </si>
  <si>
    <t>Population and Social Services</t>
  </si>
  <si>
    <t>Security</t>
  </si>
  <si>
    <t>Proportion of population with incomes below poverty line (consult data for region)</t>
  </si>
  <si>
    <t>Poverty</t>
  </si>
  <si>
    <t>Access to health services</t>
  </si>
  <si>
    <t>Level of Well-Being</t>
  </si>
  <si>
    <t>Proportion of children 0-5 years old who are below normal weight for their age</t>
  </si>
  <si>
    <t>Population Distribution</t>
  </si>
  <si>
    <t>Demography</t>
  </si>
  <si>
    <t>Population Growth Rate</t>
  </si>
  <si>
    <t>Population Size</t>
  </si>
  <si>
    <t xml:space="preserve">Indicator </t>
  </si>
  <si>
    <t>What is being measured?</t>
  </si>
  <si>
    <t>Household Population per Barangay</t>
  </si>
  <si>
    <t>Safety and Security</t>
  </si>
  <si>
    <t>Health and Well-Being</t>
  </si>
  <si>
    <t>Agricultural Production</t>
  </si>
  <si>
    <t>Fishery Production</t>
  </si>
  <si>
    <r>
      <t xml:space="preserve">Density of </t>
    </r>
    <r>
      <rPr>
        <i/>
        <sz val="11"/>
        <color theme="1"/>
        <rFont val="Calibri"/>
        <family val="2"/>
        <scheme val="minor"/>
      </rPr>
      <t>farm to market roads</t>
    </r>
    <r>
      <rPr>
        <sz val="11"/>
        <color theme="1"/>
        <rFont val="Calibri"/>
        <family val="2"/>
        <scheme val="minor"/>
      </rPr>
      <t xml:space="preserve"> (km/100 ha of farmland)</t>
    </r>
  </si>
  <si>
    <t>Oil spills: area affected and magnitude</t>
  </si>
  <si>
    <t>Row Labels</t>
  </si>
  <si>
    <t>(blank)</t>
  </si>
  <si>
    <t>Grand Total</t>
  </si>
  <si>
    <t xml:space="preserve">Count of Indicator </t>
  </si>
  <si>
    <t>Applies to All</t>
  </si>
  <si>
    <t xml:space="preserve">Coastal </t>
  </si>
  <si>
    <t>Forest Lands</t>
  </si>
  <si>
    <t xml:space="preserve">Urban </t>
  </si>
  <si>
    <t xml:space="preserve">With Tourism Areas </t>
  </si>
  <si>
    <t xml:space="preserve">Number of tourists per year </t>
  </si>
  <si>
    <t>Tourism Reach/Linkage</t>
  </si>
  <si>
    <t xml:space="preserve">Lowland </t>
  </si>
  <si>
    <t xml:space="preserve">With Mining Areas </t>
  </si>
  <si>
    <t>With Freshwater (River, Bay, Streams)</t>
  </si>
  <si>
    <t xml:space="preserve">With NIPAS Areas </t>
  </si>
  <si>
    <t>Proportion of delinquent RPT payers to total listed taxpayers</t>
  </si>
  <si>
    <t>Percent RPT collected to total potentially collectible</t>
  </si>
  <si>
    <t>Amount of tax arrears recovered over total tax arrears at the beginning of budget year</t>
  </si>
  <si>
    <t>Proportion of receipts from municipal enterprises to total local revenues</t>
  </si>
  <si>
    <t>Proportion of “development” legislation to total sanggunian output, last and current administrations</t>
  </si>
  <si>
    <t>Total public debt incurred by the LGU per capita, past and present administrations</t>
  </si>
  <si>
    <t>Sector/Heading in CDP</t>
  </si>
  <si>
    <t>Applies to What Kind of Planning Area?</t>
  </si>
  <si>
    <t xml:space="preserve">Good To Have </t>
  </si>
  <si>
    <t>To Exclude</t>
  </si>
  <si>
    <t>Indicator reclassed from one sector/sub sector to another</t>
  </si>
  <si>
    <t>Economic Performance General</t>
  </si>
  <si>
    <t>Economic Performance Primary Sector</t>
  </si>
  <si>
    <t xml:space="preserve">Economic Performance Urban </t>
  </si>
  <si>
    <t>Economic  Performance Special Areas</t>
  </si>
  <si>
    <t>Core Concern/ Element Descriptor/ Development Anchors</t>
  </si>
  <si>
    <t>Environmental Safeguards</t>
  </si>
  <si>
    <t>Economic Performance Secondary Sector</t>
  </si>
  <si>
    <t xml:space="preserve">Ecosystem </t>
  </si>
  <si>
    <t>Legend for Color Coding in LDIS</t>
  </si>
  <si>
    <t xml:space="preserve">Notes: </t>
  </si>
  <si>
    <t xml:space="preserve">Total of </t>
  </si>
  <si>
    <t>BM</t>
  </si>
  <si>
    <t>LA</t>
  </si>
  <si>
    <t>Coast</t>
  </si>
  <si>
    <t>Forest</t>
  </si>
  <si>
    <t>Urban</t>
  </si>
  <si>
    <t>FW</t>
  </si>
  <si>
    <t>Tourist</t>
  </si>
  <si>
    <t>Good to have and To exclude</t>
  </si>
  <si>
    <t>Sum</t>
  </si>
  <si>
    <t xml:space="preserve">Population and Social Services </t>
  </si>
  <si>
    <t xml:space="preserve">Safety and Security </t>
  </si>
  <si>
    <t xml:space="preserve">Peace and Development </t>
  </si>
  <si>
    <t xml:space="preserve">Number and Level of Armed Hostilities </t>
  </si>
  <si>
    <t xml:space="preserve">Cases of Judiciary Killings </t>
  </si>
  <si>
    <t xml:space="preserve">Number of Rebels who ratified Peace Agreements </t>
  </si>
  <si>
    <t xml:space="preserve">Applies to All </t>
  </si>
  <si>
    <t>Child-Friendliness</t>
  </si>
  <si>
    <t>Responsible Parenthood</t>
  </si>
  <si>
    <t>Philhealth accreditation in its main health facility or rural health unit for Maternal and Primary Care</t>
  </si>
  <si>
    <t xml:space="preserve">Access to Health Services </t>
  </si>
  <si>
    <t>Completion Rate of Elementary Schooling</t>
  </si>
  <si>
    <t>Business-Friendliness</t>
  </si>
  <si>
    <t>Enhancing Economic Growth and Competitiveness</t>
  </si>
  <si>
    <t>Number of New Business</t>
  </si>
  <si>
    <t>Number of Business Renewal</t>
  </si>
  <si>
    <t>Number of employees derived from new business and business renewal</t>
  </si>
  <si>
    <t>Amount of Capital Investment of New Business and Business Renewal</t>
  </si>
  <si>
    <t>AGENCY</t>
  </si>
  <si>
    <t xml:space="preserve"> MAP TITLE AND SCALE </t>
  </si>
  <si>
    <t>DATA/ INFORMATION OBTAINBALE</t>
  </si>
  <si>
    <t>NAMRIA</t>
  </si>
  <si>
    <t>Topographic Map (1:50,000; 1:250,000)</t>
  </si>
  <si>
    <t> Point elevations
 Major road network
 Built-up areas
 Water bodies
 Other surface features</t>
  </si>
  <si>
    <t>Land Classification Map (Varying scales)</t>
  </si>
  <si>
    <t> Alienable and disposable lands
 Timberlands
 Unclassified public forests</t>
  </si>
  <si>
    <t>Land Cover map</t>
  </si>
  <si>
    <t> Extent of vegetative cover by type, other land uses (extensive and intensive)</t>
  </si>
  <si>
    <t>DENR</t>
  </si>
  <si>
    <t xml:space="preserve"> Legal Status Map (1:50,000; 1:250,000)</t>
  </si>
  <si>
    <t> Reservations covered by proclamations, DENR projects, other protected areas</t>
  </si>
  <si>
    <t>BSWM</t>
  </si>
  <si>
    <t>Slope Map (1:50,000)</t>
  </si>
  <si>
    <t xml:space="preserve">  Standardized slope categories and area in hectares covered by each slope category</t>
  </si>
  <si>
    <t xml:space="preserve">Present Land Use and Vegetation Map
(1:50,000; 1;250,000)
</t>
  </si>
  <si>
    <t> Land uses, mainly agricultural and forest, generalized built-up areas, major roads and stream networks</t>
  </si>
  <si>
    <t xml:space="preserve">Protected Areas for Agriculture Map
(1:50,000)
</t>
  </si>
  <si>
    <t> Highly restricted, moderately restricted, conditionally restricted areas from conversion, areas marginal to
agriculture</t>
  </si>
  <si>
    <t xml:space="preserve">Key Production Area Map (1;50,000;
1:250,000)
</t>
  </si>
  <si>
    <t> Areas suitable to agriculture and the recommended crops or activities for each area</t>
  </si>
  <si>
    <t xml:space="preserve">Geographic Flow of Commodity Map
(1;250,000)
</t>
  </si>
  <si>
    <t> Production and market areas for major agricultural crops</t>
  </si>
  <si>
    <t xml:space="preserve">DEO, DPWH </t>
  </si>
  <si>
    <t>Road Network Map (1:10,000)</t>
  </si>
  <si>
    <t xml:space="preserve">  Existing and proposed road network by administrative responsibility and surface type</t>
  </si>
  <si>
    <t xml:space="preserve">MGB - DENR </t>
  </si>
  <si>
    <t>Geological Map (1:250,000)</t>
  </si>
  <si>
    <t xml:space="preserve">  Sub-soil structure, fault lines, rock types</t>
  </si>
  <si>
    <t xml:space="preserve">PHILVOCS </t>
  </si>
  <si>
    <t xml:space="preserve">Seismic Hazard Map (1:1,000,000 or
smaller)
</t>
  </si>
  <si>
    <t> Areas prone to hazards associated with ground shaking (earthquake, volcanic eruptions, etc.), danger zones of varying degrees</t>
  </si>
  <si>
    <t>HLURB; LGU</t>
  </si>
  <si>
    <t xml:space="preserve">Existing Land Use Map (1:10,000) </t>
  </si>
  <si>
    <t> City or municipality-wide distribution of major categories of land uses</t>
  </si>
  <si>
    <t xml:space="preserve">General Land Use Plan (1:10,000) </t>
  </si>
  <si>
    <t> Proposed Land Uses for the entire city/municipality</t>
  </si>
  <si>
    <t>Zoning Map (1:10,000 or larger)</t>
  </si>
  <si>
    <t xml:space="preserve">  Proposed land uses for the urban and potentially buildable areas</t>
  </si>
  <si>
    <t>Percent of taxes gained from Tourism-related businesses</t>
  </si>
  <si>
    <t>Number of environmental-related complaints due to Mining</t>
  </si>
  <si>
    <t>Why measure?</t>
  </si>
  <si>
    <t>This is a way to measure economic base. Industries should be categorized by Primary/Secondary/Tertiary Sector</t>
  </si>
  <si>
    <t>Forest Area covered by leases and permits per lessee/permittee</t>
  </si>
  <si>
    <t>Forest Area covered by CBFMA as percent of total forest area</t>
  </si>
  <si>
    <t xml:space="preserve">Percent of labor force employed by sex, 2 reference years </t>
  </si>
  <si>
    <t>Number of Businesses registered in the locality by capitalization type (Micro, Small, Medium)</t>
  </si>
  <si>
    <t>Number of Reported Incident of Illegal Fishing</t>
  </si>
  <si>
    <t>Number of Households with motorized vehicles</t>
  </si>
  <si>
    <t>Forest land classification ratios              (in %)</t>
  </si>
  <si>
    <t xml:space="preserve">Environmental </t>
  </si>
  <si>
    <t>Magnitude of Fish Kill Incidents in terms of area affected (area affected)</t>
  </si>
  <si>
    <t xml:space="preserve">To know the number of constituents/clients  to be served </t>
  </si>
  <si>
    <t>To know the rate in which your client is growing</t>
  </si>
  <si>
    <t>To establish whether the planning area is predominantly urban or rural</t>
  </si>
  <si>
    <t>To establish the number of clients/constituents against the territorial boundaries/ planning area</t>
  </si>
  <si>
    <t xml:space="preserve">To know the general sanitation condition of the planning area </t>
  </si>
  <si>
    <t xml:space="preserve">To know the magnitude of non-participation to formal schooling </t>
  </si>
  <si>
    <t>To know the general condition of the population</t>
  </si>
  <si>
    <t xml:space="preserve">Gender Equality </t>
  </si>
  <si>
    <t>To know if gender discrimination exists within the locality</t>
  </si>
  <si>
    <t xml:space="preserve">To know if social protection mechanism has been in placed </t>
  </si>
  <si>
    <t>To know the number of constituents to be prioritized for financial assistance and social protection mechanism</t>
  </si>
  <si>
    <t>To know general condition of the economy</t>
  </si>
  <si>
    <t>To know the percentage of population that needs to be "provided for"</t>
  </si>
  <si>
    <t>Percent of labor force to total number of population</t>
  </si>
  <si>
    <t>To know the potential "providers" for the economy</t>
  </si>
  <si>
    <t>To know the extent in which minors are contributing to the economy</t>
  </si>
  <si>
    <t xml:space="preserve">To know the general health condition of the population / MDG Indicator </t>
  </si>
  <si>
    <t>To know current level of service provided by local citizenry and to compare it to national standard</t>
  </si>
  <si>
    <t>To know current level of service provided by local citizenry and to compare it to targets set by regional physical framework plan</t>
  </si>
  <si>
    <t>To know the current level of service provided to local citizenry</t>
  </si>
  <si>
    <t>To know current level of service provided to local citizenry and to compare it to national standard</t>
  </si>
  <si>
    <t xml:space="preserve">To know current level of service provided to local citizenry and to project need for expansion </t>
  </si>
  <si>
    <t>To know the financial resources of the LGU as a corporation</t>
  </si>
  <si>
    <t>To establish the unrealized financial potential of the LGU</t>
  </si>
  <si>
    <t>To understand the sources of income  of the LGU</t>
  </si>
  <si>
    <t>To understand the organizational make-up of the LGU as a corporation</t>
  </si>
  <si>
    <t>To know the level of "activeness" of people's orgazation in the locality</t>
  </si>
  <si>
    <t>To tract legislation output of the Sangguanian</t>
  </si>
  <si>
    <t xml:space="preserve">Infrastructure </t>
  </si>
  <si>
    <t>With Heritage Conservation Areas</t>
  </si>
  <si>
    <t>Percent of  listed heritage structures within the locality that has employed adaptive re-use</t>
  </si>
  <si>
    <t xml:space="preserve">Preservation and Conservation of Culture </t>
  </si>
  <si>
    <t xml:space="preserve">Economy </t>
  </si>
  <si>
    <t>Revenue generated from heritage tourism</t>
  </si>
  <si>
    <t>Percent of Participation of Local Citizenry to Local Festivals</t>
  </si>
  <si>
    <t>To determine possible contributor  of water pollution</t>
  </si>
  <si>
    <t xml:space="preserve">To know the kind of businesses being attracted by the locality and to design appropriate program regulatory mechasims to strengthen this </t>
  </si>
  <si>
    <t>Local Participation in the Industry</t>
  </si>
  <si>
    <t xml:space="preserve">Number of households benefitting from Tourism Activities (households offering accommodation, tour services, etc) </t>
  </si>
  <si>
    <t>Extent to which locality is employing preservation mechanism accepted by national government</t>
  </si>
  <si>
    <t>Extent to which Hertitage  Conservayion contribute to the Economy</t>
  </si>
  <si>
    <t>Extent to which locality value heritage conservation</t>
  </si>
  <si>
    <t>Infratructure Support for Local Economy</t>
  </si>
  <si>
    <t>Volume of Fish Production consumed by the locality (within municipality)</t>
  </si>
  <si>
    <t>Ratio of upland areas converted to A&amp;D Lands / Population Living in Upland Areas</t>
  </si>
  <si>
    <t>Number of Ports and Facilities to Support Fishing Communities</t>
  </si>
  <si>
    <t>Support Mechanism for Local Economy</t>
  </si>
  <si>
    <t>Contribution of Protected Areas to Local Economy</t>
  </si>
  <si>
    <t>To understand the expenditures of LGU</t>
  </si>
  <si>
    <t xml:space="preserve">Percentage  of barangays with civic centers to total number of barangays </t>
  </si>
  <si>
    <t>To know the current level of service (Civic Centers  serves not only as a sports center of the locals, it also serve as important meeting place for social gatherings in the locality)</t>
  </si>
  <si>
    <t>Forest Area covered by Ancestral Domain</t>
  </si>
  <si>
    <t>Proportion of households with dwelling structures unable to protect them from extreme weather conditions or other external factors (focus on roofing and outer walls)/ Proportion of households with dwelling structures made of light materials</t>
  </si>
  <si>
    <t xml:space="preserve">Proportion of children under 5 years old who died of illness, </t>
  </si>
  <si>
    <t>Population Growth Rate, urban and rural</t>
  </si>
  <si>
    <t>To know  current level of service and compare it to national benchmark</t>
  </si>
  <si>
    <t>Percent of urban/rural population to total population</t>
  </si>
  <si>
    <t>Ratio of Co-terminous positions to total plantilla positions, previous and present administrations</t>
  </si>
  <si>
    <t>Proportion of vacancies to total plantilla positions</t>
  </si>
  <si>
    <t xml:space="preserve">DRR Management </t>
  </si>
  <si>
    <t>Number of disaster-related deaths in the past year</t>
  </si>
  <si>
    <t>Number of Former Rebels mainstreamed into society</t>
  </si>
  <si>
    <t>Social Protection</t>
  </si>
  <si>
    <t xml:space="preserve">Number of Lives Lost due to Armed Conflict </t>
  </si>
  <si>
    <t>Number of Internally Displaced Persons  due to Conflict (disaggregated by sex/age (adults/children/elderly))</t>
  </si>
  <si>
    <t>Areas affected by hazard (in hectares), per hazard</t>
  </si>
  <si>
    <t xml:space="preserve">To understand the magnitude  of disaster </t>
  </si>
  <si>
    <t xml:space="preserve">Number of Gender-Based Violence/ Violence Against Women and Children reported </t>
  </si>
  <si>
    <t>To understand the magnitude of GBV/VAWC in the locality</t>
  </si>
  <si>
    <t>To  know whether there is gender equality in LDC</t>
  </si>
  <si>
    <t>Number of Internally Displaced Persons due to Disaster</t>
  </si>
  <si>
    <t>Number of households living in waterways without access to sanitary toilet</t>
  </si>
  <si>
    <t>Number of households with damaged properties affected by natural hazards per hazard</t>
  </si>
  <si>
    <t>Teacher to-pupil ratio in elementary schools; in secondary schools</t>
  </si>
  <si>
    <t>Ratio of girls to boys in elementary, secondary and tertiary school</t>
  </si>
  <si>
    <t xml:space="preserve">Number of Residents enrolled in Philhealth </t>
  </si>
  <si>
    <t>Population density per barangay</t>
  </si>
  <si>
    <t xml:space="preserve">Characteristics of Population/ Potential </t>
  </si>
  <si>
    <t>To characterize the population and to know the potential "providers" for the economy</t>
  </si>
  <si>
    <t xml:space="preserve">Electrification, though not really an obligation of the LGUs says a lot about providing convenience / promoting quality of life to residents. It is also an important consideration in people's productivity and may contribute to public safety. </t>
  </si>
  <si>
    <t xml:space="preserve">Current Level of Service </t>
  </si>
  <si>
    <t xml:space="preserve"> Social Justice</t>
  </si>
  <si>
    <t>Loss of Forest Cover/ Rate of Deforestration</t>
  </si>
  <si>
    <t>Protection of Forest Ecosystem</t>
  </si>
  <si>
    <t xml:space="preserve">Economic General Performance </t>
  </si>
  <si>
    <t>Area of Open Space (in hectares) , excluding roads, per 1000 population</t>
  </si>
  <si>
    <t>Road Density (Road length/Land area) Road Density can also be (Road Length/Population)</t>
  </si>
  <si>
    <t xml:space="preserve">Number of Big (Multi-national, National Brands) Operating within the Locality </t>
  </si>
  <si>
    <t>Volume/value of fish production inland &amp; marine</t>
  </si>
  <si>
    <t>Seagrass beds: status or condition</t>
  </si>
  <si>
    <t>Coral reef and coral cover: status or condition</t>
  </si>
  <si>
    <t xml:space="preserve">Number of 3-5- year-old children attending center-based day care services
</t>
  </si>
  <si>
    <t>Vulnerabilities</t>
  </si>
  <si>
    <t>Percent of households without sanitary toilets</t>
  </si>
  <si>
    <t>Proportion of births attended by skilled health personnel to total deliveries</t>
  </si>
  <si>
    <t xml:space="preserve">Percentage of households not serviced by  garbage collection services to total number of households </t>
  </si>
  <si>
    <t xml:space="preserve">To know current level of service of  LGU. Households not serviced by garbage collection services may resort to illegal dumping/ burning of waste, which is a threat to the environment. </t>
  </si>
  <si>
    <t>Casualties</t>
  </si>
  <si>
    <t>Education Participation</t>
  </si>
  <si>
    <t>Police-Population Ratio</t>
  </si>
  <si>
    <t>To know current level of service and compare its appropriateness to national standard</t>
  </si>
  <si>
    <t>Economic Base</t>
  </si>
  <si>
    <t>Social Justice/ Inclusive Growth</t>
  </si>
  <si>
    <t>Total revenue collected as percent of annual collection target,</t>
  </si>
  <si>
    <t>Total public expenditure on capital outlay</t>
  </si>
  <si>
    <t xml:space="preserve">Percent of workers employed per Sector (Primary/Secondary/Tertiary) over the total number of employed individuals </t>
  </si>
  <si>
    <t xml:space="preserve">Voter's Participation Rate </t>
  </si>
  <si>
    <t>Percentage of NGOs/Pos particpating in Local Development Councils to Total Number of LGU-Accredited NGOs/POS</t>
  </si>
  <si>
    <t>Voter's Participation Rate says a lot on the degree of the  public's commitment to take part in governance</t>
  </si>
  <si>
    <t>Number of times in a week garbage is collected from house to house or collection points</t>
  </si>
  <si>
    <t>Timely Collection og garbage contributes to maintenance of clean envionmental and general well-being of population. Inappropriate level of service  may affect the general health condition of the locality.</t>
  </si>
  <si>
    <t>Percentage of barangays serviced by Functional  Material Recovery Facilities (MRFs) and Recycling Centers</t>
  </si>
  <si>
    <t xml:space="preserve">To know if LGU is extending support to reduce solid waste through recycling and composting. Republic Act No. 9003, otherwise known as the Ecological Solid Waste Management  Act of 2000, defines materials recovery facility or MRF as a facility designed to receive, sort, process, and store compostable and recyclable materials efficiently and in an environmentally sound manner. </t>
  </si>
  <si>
    <t xml:space="preserve">To know current level of service provided and  to plan for intervention in case there are unmet needs.  </t>
  </si>
  <si>
    <t xml:space="preserve">Percentage of Unpaved Road Length  to Total Road Length </t>
  </si>
  <si>
    <t>Total revenue per capita</t>
  </si>
  <si>
    <t>Self-reliance index</t>
  </si>
  <si>
    <t>Ratio of proceeds from special levies to total revenues</t>
  </si>
  <si>
    <t>Ratio of financial grants or donations to total LGU income</t>
  </si>
  <si>
    <t xml:space="preserve">Solid Waste Management </t>
  </si>
  <si>
    <t xml:space="preserve">Percentage of Waste </t>
  </si>
  <si>
    <t xml:space="preserve">Number of Households without access to TV/Radio or Mobile Phone </t>
  </si>
  <si>
    <t>Number of Transport Terminal within the locality</t>
  </si>
  <si>
    <t>Road Density (Road length/Land area) in Commercial Business District</t>
  </si>
  <si>
    <t>Economic and Social Support</t>
  </si>
  <si>
    <t xml:space="preserve">Number of  public utlity vehicles (PUVs)  operating within the locality per  per type of transportation </t>
  </si>
  <si>
    <t xml:space="preserve">To know current level of service, which will serve as basis for intervention in case of unmet demands or supply surplus. </t>
  </si>
  <si>
    <t>Percentage of Women in Local Development Council  to Total Number of Persons  in Local Development Council</t>
  </si>
  <si>
    <t>Characteristics of Population</t>
  </si>
  <si>
    <t>Number of Persons with Disabilities (PWDs) within the locality by type of Disability</t>
  </si>
  <si>
    <t>To know the extent of local population's   vulnerability  in case of of disaster</t>
  </si>
  <si>
    <t xml:space="preserve"> To plan for possible social protection mechanism/ development program for PWDs</t>
  </si>
  <si>
    <t xml:space="preserve">Number of Households that can be accommodated in specified evaluation areas </t>
  </si>
  <si>
    <t>Number of Households living in hazard areas</t>
  </si>
  <si>
    <t xml:space="preserve">Together with the indicator  "number of households with dwellings unable to protect them from harm" and the "number of households living in hazard areas," this indicator would enable the LGU to see whether identified evacuation areas would be able to house   most vulnerable households in case of disaster </t>
  </si>
  <si>
    <t>Area by tenure of farm per household</t>
  </si>
  <si>
    <t xml:space="preserve">Ratio of organic  fertilizer used per unit area to total number of fertilizer used per unit area </t>
  </si>
  <si>
    <t>Number of coastal barangays without boat garage</t>
  </si>
  <si>
    <t>Processing Time for new Business  Permit</t>
  </si>
  <si>
    <t>Processing Time for renewal of  Business  Permit</t>
  </si>
  <si>
    <t>Mobility</t>
  </si>
  <si>
    <t>AverageTravel Time in Service Roads ( in kph)</t>
  </si>
  <si>
    <t xml:space="preserve">Full Disclosure Policy </t>
  </si>
  <si>
    <t>Transparency</t>
  </si>
  <si>
    <t>To know the level of fiscal transparency in the barangay level</t>
  </si>
  <si>
    <t>Percentage of Barangays that did not report Financial Statement in Barangay Assembly to Total Number of Barangays</t>
  </si>
  <si>
    <t>Percentage of Barangays that did not post financial documents at the  Barangay Hall</t>
  </si>
  <si>
    <t>Number of infants/children  that are not fully immunized*</t>
  </si>
  <si>
    <t xml:space="preserve"> *A fully immunized child/infant should have received the following vaccines: BCG 1, DPT 1, DPT 2, DPT 3, OPV 1, OPV 2, OPV 3, HB 1, HB 2, HB 3 and measles vaccines. To know the general health condition of the population</t>
  </si>
  <si>
    <t xml:space="preserve">With Conflict Areas </t>
  </si>
  <si>
    <t>Proportion of School Age Population who are not in school, by  age group (Elementary Level, Highchool Level)By sex,</t>
  </si>
  <si>
    <t>Percentage of Households without access to potable drinking water to the total population</t>
  </si>
  <si>
    <t xml:space="preserve">Sanitation Concerns </t>
  </si>
  <si>
    <t>Health Conditions</t>
  </si>
  <si>
    <t>Prevalence rates of HIV/AIDS, malaria, tuberculosis, and other diseases</t>
  </si>
  <si>
    <t xml:space="preserve">Number of women who died due to pregnancy </t>
  </si>
  <si>
    <t>Threats to Protected Areas</t>
  </si>
  <si>
    <t>Percentage of Barangays with DayCare Services to the total number of barangays</t>
  </si>
  <si>
    <t>Percentage of Households Enrolled in Conditional Cash Transfer of DSWD to Total Number of Hoseholds With Income Below Poverty Line</t>
  </si>
  <si>
    <t>Proportion of households with members victimized by crime to total households, By nature of Crime</t>
  </si>
  <si>
    <t>Ratio of Managerial, Technical, Administrative Support Staff to Total Number of Personnel employed by LGU</t>
  </si>
  <si>
    <t>Environmental Condition</t>
  </si>
  <si>
    <t>Environmental Threats</t>
  </si>
  <si>
    <r>
      <t xml:space="preserve">Rating of the general condition of freshwater body, (choice of Physical Quality Indicator of Biological Quality Indicator)  </t>
    </r>
    <r>
      <rPr>
        <sz val="11"/>
        <color rgb="FFFF0000"/>
        <rFont val="Calibri"/>
        <family val="2"/>
        <scheme val="minor"/>
      </rPr>
      <t>(IF water resource is being monitored by DENR)</t>
    </r>
  </si>
  <si>
    <t>Economic Loss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</si>
</sst>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i/>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11"/>
      <color rgb="FFFF0000"/>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0" tint="-0.34998626667073579"/>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
      <patternFill patternType="solid">
        <fgColor theme="0" tint="-0.499984740745262"/>
        <bgColor indexed="64"/>
      </patternFill>
    </fill>
  </fills>
  <borders count="35">
    <border>
      <left/>
      <right/>
      <top/>
      <bottom/>
      <diagonal/>
    </border>
    <border>
      <left/>
      <right style="medium">
        <color auto="1"/>
      </right>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medium">
        <color auto="1"/>
      </bottom>
      <diagonal/>
    </border>
    <border>
      <left/>
      <right/>
      <top/>
      <bottom style="medium">
        <color auto="1"/>
      </bottom>
      <diagonal/>
    </border>
    <border>
      <left style="thick">
        <color auto="1"/>
      </left>
      <right style="thick">
        <color auto="1"/>
      </right>
      <top style="thick">
        <color auto="1"/>
      </top>
      <bottom style="thick">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medium">
        <color auto="1"/>
      </right>
      <top/>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style="medium">
        <color auto="1"/>
      </left>
      <right style="thin">
        <color auto="1"/>
      </right>
      <top/>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31">
    <xf numFmtId="0" fontId="0" fillId="0" borderId="0" xfId="0"/>
    <xf numFmtId="0" fontId="0" fillId="3" borderId="0" xfId="0" applyFill="1"/>
    <xf numFmtId="0" fontId="0" fillId="2" borderId="0" xfId="0" applyFill="1"/>
    <xf numFmtId="0" fontId="0" fillId="0" borderId="0" xfId="0" pivotButton="1"/>
    <xf numFmtId="0" fontId="0" fillId="0" borderId="0" xfId="0" applyAlignment="1">
      <alignment horizontal="left"/>
    </xf>
    <xf numFmtId="0" fontId="0" fillId="0" borderId="0" xfId="0" applyNumberFormat="1"/>
    <xf numFmtId="0" fontId="0" fillId="4" borderId="0" xfId="0" applyFill="1"/>
    <xf numFmtId="0" fontId="0" fillId="7" borderId="0" xfId="0" applyFont="1" applyFill="1" applyAlignment="1">
      <alignment wrapText="1"/>
    </xf>
    <xf numFmtId="0" fontId="0" fillId="7" borderId="5" xfId="0" applyFont="1" applyFill="1" applyBorder="1" applyAlignment="1">
      <alignment vertical="top" wrapText="1"/>
    </xf>
    <xf numFmtId="0" fontId="0" fillId="7" borderId="6" xfId="0" applyFont="1" applyFill="1" applyBorder="1" applyAlignment="1">
      <alignment vertical="top" wrapText="1"/>
    </xf>
    <xf numFmtId="0" fontId="0" fillId="0" borderId="0" xfId="0" applyAlignment="1">
      <alignment wrapText="1"/>
    </xf>
    <xf numFmtId="0" fontId="2" fillId="6" borderId="0" xfId="0" applyFont="1" applyFill="1" applyAlignment="1">
      <alignment wrapText="1"/>
    </xf>
    <xf numFmtId="0" fontId="2" fillId="5" borderId="5" xfId="0" applyFont="1" applyFill="1" applyBorder="1" applyAlignment="1">
      <alignment vertical="top" wrapText="1"/>
    </xf>
    <xf numFmtId="0" fontId="2" fillId="6" borderId="6" xfId="0" applyFont="1" applyFill="1" applyBorder="1" applyAlignment="1">
      <alignment vertical="top" wrapText="1"/>
    </xf>
    <xf numFmtId="0" fontId="0" fillId="0" borderId="0" xfId="0" applyFill="1"/>
    <xf numFmtId="0" fontId="0" fillId="0" borderId="4" xfId="0" applyFont="1" applyFill="1" applyBorder="1" applyAlignment="1">
      <alignment vertical="top" wrapText="1"/>
    </xf>
    <xf numFmtId="0" fontId="0" fillId="0" borderId="3" xfId="0" applyFont="1" applyFill="1" applyBorder="1" applyAlignment="1">
      <alignment vertical="top" wrapText="1"/>
    </xf>
    <xf numFmtId="0" fontId="0" fillId="0" borderId="7" xfId="0" applyFont="1" applyFill="1" applyBorder="1" applyAlignment="1">
      <alignment vertical="top" wrapText="1"/>
    </xf>
    <xf numFmtId="0" fontId="0" fillId="0" borderId="1" xfId="0" applyFont="1" applyFill="1" applyBorder="1" applyAlignment="1">
      <alignment vertical="top" wrapText="1"/>
    </xf>
    <xf numFmtId="0" fontId="0" fillId="0" borderId="2" xfId="0" applyFont="1" applyFill="1" applyBorder="1" applyAlignment="1">
      <alignment vertical="top" wrapText="1"/>
    </xf>
    <xf numFmtId="0" fontId="0" fillId="0" borderId="8" xfId="0" applyBorder="1" applyAlignment="1">
      <alignment horizontal="left" vertical="center" wrapText="1"/>
    </xf>
    <xf numFmtId="0" fontId="0" fillId="0" borderId="8" xfId="0"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Fill="1" applyBorder="1" applyAlignment="1">
      <alignment vertical="top" wrapText="1"/>
    </xf>
    <xf numFmtId="0" fontId="0" fillId="8" borderId="0" xfId="0" applyFont="1" applyFill="1" applyAlignment="1">
      <alignment wrapText="1"/>
    </xf>
    <xf numFmtId="0" fontId="0" fillId="8" borderId="5" xfId="0" applyFont="1" applyFill="1" applyBorder="1" applyAlignment="1">
      <alignment vertical="top" wrapText="1"/>
    </xf>
    <xf numFmtId="0" fontId="0" fillId="8" borderId="6" xfId="0" applyFont="1" applyFill="1" applyBorder="1" applyAlignment="1">
      <alignment vertical="top" wrapText="1"/>
    </xf>
    <xf numFmtId="0" fontId="0" fillId="6" borderId="0" xfId="0" applyFont="1" applyFill="1" applyAlignment="1">
      <alignment wrapText="1"/>
    </xf>
    <xf numFmtId="0" fontId="0" fillId="6" borderId="5" xfId="0" applyFont="1" applyFill="1" applyBorder="1" applyAlignment="1">
      <alignment vertical="top" wrapText="1"/>
    </xf>
    <xf numFmtId="0" fontId="0" fillId="6" borderId="6" xfId="0" applyFont="1" applyFill="1" applyBorder="1" applyAlignment="1">
      <alignment vertical="top" wrapText="1"/>
    </xf>
    <xf numFmtId="0" fontId="0" fillId="0" borderId="0" xfId="0" applyFill="1" applyAlignment="1">
      <alignment wrapText="1"/>
    </xf>
    <xf numFmtId="0" fontId="0" fillId="0" borderId="12" xfId="0" applyFont="1" applyFill="1" applyBorder="1" applyAlignment="1">
      <alignment vertical="top" wrapText="1"/>
    </xf>
    <xf numFmtId="0" fontId="0" fillId="0" borderId="8" xfId="0" applyFont="1" applyFill="1" applyBorder="1" applyAlignment="1">
      <alignment vertical="top" wrapText="1"/>
    </xf>
    <xf numFmtId="0" fontId="0" fillId="0" borderId="13" xfId="0" applyFont="1" applyFill="1" applyBorder="1" applyAlignment="1">
      <alignment vertical="top" wrapText="1"/>
    </xf>
    <xf numFmtId="0" fontId="0" fillId="0" borderId="13" xfId="0" applyFill="1" applyBorder="1" applyAlignment="1">
      <alignment vertical="top" wrapText="1"/>
    </xf>
    <xf numFmtId="0" fontId="0" fillId="0" borderId="8" xfId="0" applyFill="1" applyBorder="1"/>
    <xf numFmtId="0" fontId="0" fillId="0" borderId="14" xfId="0" applyFont="1" applyFill="1" applyBorder="1" applyAlignment="1">
      <alignment vertical="top" wrapText="1"/>
    </xf>
    <xf numFmtId="0" fontId="0" fillId="0" borderId="15" xfId="0" applyFont="1" applyFill="1" applyBorder="1" applyAlignment="1">
      <alignment vertical="top" wrapText="1"/>
    </xf>
    <xf numFmtId="0" fontId="0" fillId="0" borderId="16" xfId="0" applyFont="1" applyFill="1" applyBorder="1" applyAlignment="1">
      <alignment vertical="top" wrapText="1"/>
    </xf>
    <xf numFmtId="0" fontId="0" fillId="0" borderId="18" xfId="0" applyFont="1" applyFill="1" applyBorder="1" applyAlignment="1">
      <alignment vertical="top" wrapText="1"/>
    </xf>
    <xf numFmtId="0" fontId="0" fillId="6" borderId="9" xfId="0" applyFont="1" applyFill="1" applyBorder="1" applyAlignment="1">
      <alignment wrapText="1"/>
    </xf>
    <xf numFmtId="0" fontId="0" fillId="6" borderId="10" xfId="0" applyFont="1" applyFill="1" applyBorder="1" applyAlignment="1">
      <alignment wrapText="1"/>
    </xf>
    <xf numFmtId="0" fontId="0" fillId="6" borderId="10" xfId="0" applyFont="1" applyFill="1" applyBorder="1" applyAlignment="1">
      <alignment vertical="top" wrapText="1"/>
    </xf>
    <xf numFmtId="0" fontId="0" fillId="6" borderId="11" xfId="0" applyFont="1" applyFill="1" applyBorder="1" applyAlignment="1">
      <alignment vertical="top" wrapText="1"/>
    </xf>
    <xf numFmtId="0" fontId="0" fillId="0" borderId="12" xfId="0" applyFill="1" applyBorder="1" applyAlignment="1">
      <alignment vertical="top" wrapText="1"/>
    </xf>
    <xf numFmtId="0" fontId="0" fillId="0" borderId="9" xfId="0" applyFont="1" applyFill="1" applyBorder="1" applyAlignment="1">
      <alignment vertical="top" wrapText="1"/>
    </xf>
    <xf numFmtId="0" fontId="0" fillId="0" borderId="10" xfId="0" applyFont="1" applyFill="1" applyBorder="1" applyAlignment="1">
      <alignment vertical="top" wrapText="1"/>
    </xf>
    <xf numFmtId="0" fontId="0" fillId="0" borderId="20" xfId="0" applyFont="1" applyFill="1" applyBorder="1" applyAlignment="1">
      <alignment vertical="top" wrapText="1"/>
    </xf>
    <xf numFmtId="0" fontId="0" fillId="0" borderId="21" xfId="0" applyFont="1" applyFill="1" applyBorder="1" applyAlignment="1">
      <alignment vertical="top" wrapText="1"/>
    </xf>
    <xf numFmtId="0" fontId="0" fillId="0" borderId="22" xfId="0" applyFont="1" applyFill="1" applyBorder="1" applyAlignment="1">
      <alignment vertical="top" wrapText="1"/>
    </xf>
    <xf numFmtId="0" fontId="0" fillId="0" borderId="11" xfId="0" applyFont="1" applyFill="1" applyBorder="1" applyAlignment="1">
      <alignment horizontal="left" vertical="top" wrapText="1"/>
    </xf>
    <xf numFmtId="0" fontId="2" fillId="6" borderId="9" xfId="0" applyFont="1" applyFill="1" applyBorder="1" applyAlignment="1">
      <alignment wrapText="1"/>
    </xf>
    <xf numFmtId="0" fontId="2" fillId="6" borderId="10" xfId="0" applyFont="1" applyFill="1" applyBorder="1" applyAlignment="1">
      <alignment wrapText="1"/>
    </xf>
    <xf numFmtId="0" fontId="2" fillId="6" borderId="10" xfId="0" applyFont="1" applyFill="1" applyBorder="1" applyAlignment="1">
      <alignment vertical="top" wrapText="1"/>
    </xf>
    <xf numFmtId="0" fontId="2" fillId="6" borderId="11" xfId="0" applyFont="1" applyFill="1" applyBorder="1" applyAlignment="1">
      <alignment vertical="top" wrapText="1"/>
    </xf>
    <xf numFmtId="0" fontId="0" fillId="8" borderId="0" xfId="0" applyFill="1"/>
    <xf numFmtId="0" fontId="0" fillId="0" borderId="23" xfId="0" applyFont="1" applyFill="1" applyBorder="1"/>
    <xf numFmtId="0" fontId="0" fillId="0" borderId="24" xfId="0" applyFont="1" applyFill="1" applyBorder="1"/>
    <xf numFmtId="0" fontId="0" fillId="0" borderId="3" xfId="0" applyFont="1" applyFill="1" applyBorder="1" applyAlignment="1">
      <alignment wrapText="1"/>
    </xf>
    <xf numFmtId="0" fontId="0" fillId="0" borderId="4" xfId="0" applyFill="1" applyBorder="1" applyAlignment="1">
      <alignment vertical="top" wrapText="1"/>
    </xf>
    <xf numFmtId="0" fontId="0" fillId="0" borderId="7" xfId="0" applyFill="1" applyBorder="1"/>
    <xf numFmtId="0" fontId="0" fillId="0" borderId="7" xfId="0" applyFill="1" applyBorder="1" applyAlignment="1">
      <alignment wrapText="1"/>
    </xf>
    <xf numFmtId="0" fontId="0" fillId="0" borderId="25" xfId="0" applyBorder="1"/>
    <xf numFmtId="0" fontId="0" fillId="0" borderId="25" xfId="0" applyBorder="1" applyAlignment="1">
      <alignment wrapText="1"/>
    </xf>
    <xf numFmtId="0" fontId="0" fillId="0" borderId="8" xfId="0" applyBorder="1" applyAlignment="1">
      <alignment wrapText="1"/>
    </xf>
    <xf numFmtId="0" fontId="0" fillId="9" borderId="0" xfId="0" applyFont="1" applyFill="1" applyAlignment="1">
      <alignment wrapText="1"/>
    </xf>
    <xf numFmtId="0" fontId="0" fillId="9" borderId="5" xfId="0" applyFont="1" applyFill="1" applyBorder="1" applyAlignment="1">
      <alignment vertical="top" wrapText="1"/>
    </xf>
    <xf numFmtId="0" fontId="0" fillId="9" borderId="6" xfId="0" applyFont="1" applyFill="1" applyBorder="1" applyAlignment="1">
      <alignment vertical="top" wrapText="1"/>
    </xf>
    <xf numFmtId="0" fontId="0" fillId="9" borderId="7" xfId="0" applyFont="1" applyFill="1" applyBorder="1" applyAlignment="1">
      <alignment wrapText="1"/>
    </xf>
    <xf numFmtId="0" fontId="0" fillId="9" borderId="7" xfId="0" applyFont="1" applyFill="1" applyBorder="1" applyAlignment="1">
      <alignment vertical="top" wrapText="1"/>
    </xf>
    <xf numFmtId="0" fontId="0" fillId="0" borderId="7" xfId="0" applyFont="1" applyFill="1" applyBorder="1" applyAlignment="1">
      <alignment horizontal="left" vertical="top" wrapText="1"/>
    </xf>
    <xf numFmtId="0" fontId="2" fillId="8" borderId="17" xfId="0" applyFont="1" applyFill="1" applyBorder="1" applyAlignment="1">
      <alignment vertical="top" wrapText="1"/>
    </xf>
    <xf numFmtId="0" fontId="0" fillId="0" borderId="26" xfId="0" applyFont="1" applyFill="1" applyBorder="1" applyAlignment="1">
      <alignment vertical="top" wrapText="1"/>
    </xf>
    <xf numFmtId="0" fontId="0" fillId="0" borderId="27" xfId="0" applyFont="1" applyFill="1" applyBorder="1" applyAlignment="1">
      <alignment vertical="top" wrapText="1"/>
    </xf>
    <xf numFmtId="0" fontId="0" fillId="0" borderId="28" xfId="0" applyFont="1" applyFill="1" applyBorder="1" applyAlignment="1">
      <alignment vertical="top" wrapText="1"/>
    </xf>
    <xf numFmtId="0" fontId="0" fillId="0" borderId="0" xfId="0" applyFill="1" applyBorder="1"/>
    <xf numFmtId="0" fontId="0" fillId="0" borderId="29" xfId="0" applyFill="1" applyBorder="1"/>
    <xf numFmtId="0" fontId="0" fillId="0" borderId="8" xfId="0" applyFill="1" applyBorder="1" applyAlignment="1">
      <alignment wrapText="1"/>
    </xf>
    <xf numFmtId="0" fontId="0" fillId="10" borderId="7" xfId="0" applyFont="1" applyFill="1" applyBorder="1" applyAlignment="1">
      <alignment vertical="top" wrapText="1"/>
    </xf>
    <xf numFmtId="0" fontId="0" fillId="10" borderId="5" xfId="0" applyFont="1" applyFill="1" applyBorder="1" applyAlignment="1">
      <alignment vertical="top" wrapText="1"/>
    </xf>
    <xf numFmtId="0" fontId="0" fillId="10" borderId="2" xfId="0" applyFont="1" applyFill="1" applyBorder="1" applyAlignment="1">
      <alignment vertical="top" wrapText="1"/>
    </xf>
    <xf numFmtId="0" fontId="0" fillId="10" borderId="8" xfId="0" applyFont="1" applyFill="1" applyBorder="1" applyAlignment="1">
      <alignment vertical="top" wrapText="1"/>
    </xf>
    <xf numFmtId="0" fontId="0" fillId="10" borderId="30" xfId="0" applyFont="1" applyFill="1" applyBorder="1" applyAlignment="1">
      <alignment vertical="top" wrapText="1"/>
    </xf>
    <xf numFmtId="0" fontId="0" fillId="10" borderId="17" xfId="0" applyFont="1" applyFill="1" applyBorder="1" applyAlignment="1">
      <alignment vertical="top" wrapText="1"/>
    </xf>
    <xf numFmtId="0" fontId="0" fillId="3" borderId="12" xfId="0" applyFont="1" applyFill="1" applyBorder="1" applyAlignment="1">
      <alignment vertical="top" wrapText="1"/>
    </xf>
    <xf numFmtId="0" fontId="0" fillId="3" borderId="8" xfId="0" applyFont="1" applyFill="1" applyBorder="1" applyAlignment="1">
      <alignment vertical="top" wrapText="1"/>
    </xf>
    <xf numFmtId="0" fontId="0" fillId="6" borderId="9" xfId="0" applyFont="1" applyFill="1" applyBorder="1" applyAlignment="1">
      <alignment vertical="top" wrapText="1"/>
    </xf>
    <xf numFmtId="0" fontId="0" fillId="0" borderId="7" xfId="0" applyFont="1" applyFill="1" applyBorder="1" applyAlignment="1">
      <alignment wrapText="1"/>
    </xf>
    <xf numFmtId="0" fontId="0" fillId="0" borderId="7" xfId="0" applyFill="1" applyBorder="1" applyAlignment="1"/>
    <xf numFmtId="0" fontId="0" fillId="0" borderId="8" xfId="0" applyBorder="1" applyAlignment="1">
      <alignment vertical="top" wrapText="1"/>
    </xf>
    <xf numFmtId="0" fontId="0" fillId="10" borderId="0" xfId="0" applyFont="1" applyFill="1" applyAlignment="1">
      <alignment vertical="top" wrapText="1"/>
    </xf>
    <xf numFmtId="0" fontId="0" fillId="0" borderId="0" xfId="0" applyFont="1" applyFill="1"/>
    <xf numFmtId="0" fontId="0" fillId="0" borderId="18" xfId="0" applyFont="1" applyFill="1" applyBorder="1" applyAlignment="1">
      <alignment wrapText="1"/>
    </xf>
    <xf numFmtId="0" fontId="0" fillId="0" borderId="2" xfId="0" applyFont="1" applyFill="1" applyBorder="1" applyAlignment="1">
      <alignment wrapText="1"/>
    </xf>
    <xf numFmtId="0" fontId="0" fillId="0" borderId="8" xfId="0" applyFont="1" applyFill="1" applyBorder="1" applyAlignment="1">
      <alignment vertical="top"/>
    </xf>
    <xf numFmtId="0" fontId="0" fillId="0" borderId="19" xfId="0" applyFont="1" applyFill="1" applyBorder="1" applyAlignment="1">
      <alignment vertical="top" wrapText="1"/>
    </xf>
    <xf numFmtId="0" fontId="0" fillId="0" borderId="0" xfId="0" applyFont="1" applyFill="1" applyAlignment="1">
      <alignment wrapText="1"/>
    </xf>
    <xf numFmtId="0" fontId="0" fillId="0" borderId="29" xfId="0" applyFont="1" applyFill="1" applyBorder="1" applyAlignment="1">
      <alignment vertical="top" wrapText="1"/>
    </xf>
    <xf numFmtId="0" fontId="0" fillId="0" borderId="31" xfId="0" applyFont="1" applyFill="1" applyBorder="1" applyAlignment="1">
      <alignment vertical="top" wrapText="1"/>
    </xf>
    <xf numFmtId="0" fontId="0" fillId="0" borderId="0" xfId="0" applyFont="1" applyFill="1" applyBorder="1" applyAlignment="1">
      <alignment vertical="top" wrapText="1"/>
    </xf>
    <xf numFmtId="0" fontId="0" fillId="8" borderId="7" xfId="0" applyFont="1" applyFill="1" applyBorder="1" applyAlignment="1">
      <alignment wrapText="1"/>
    </xf>
    <xf numFmtId="0" fontId="0" fillId="8" borderId="7" xfId="0" applyFont="1" applyFill="1" applyBorder="1" applyAlignment="1">
      <alignment vertical="top" wrapText="1"/>
    </xf>
    <xf numFmtId="0" fontId="0" fillId="0" borderId="9" xfId="0" applyBorder="1" applyAlignment="1">
      <alignment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wrapText="1"/>
    </xf>
    <xf numFmtId="0" fontId="0" fillId="0" borderId="13" xfId="0" applyBorder="1" applyAlignment="1">
      <alignment vertical="top" wrapText="1"/>
    </xf>
    <xf numFmtId="0" fontId="0" fillId="0" borderId="14" xfId="0" applyBorder="1" applyAlignment="1">
      <alignment wrapText="1"/>
    </xf>
    <xf numFmtId="0" fontId="0" fillId="0" borderId="15" xfId="0" applyBorder="1" applyAlignment="1">
      <alignment vertical="top" wrapText="1"/>
    </xf>
    <xf numFmtId="0" fontId="0" fillId="0" borderId="15" xfId="0" applyBorder="1" applyAlignment="1">
      <alignment vertical="top"/>
    </xf>
    <xf numFmtId="0" fontId="0" fillId="0" borderId="16" xfId="0" applyBorder="1" applyAlignment="1">
      <alignment vertical="top"/>
    </xf>
    <xf numFmtId="0" fontId="0" fillId="0" borderId="0" xfId="0" applyFont="1" applyFill="1" applyAlignment="1">
      <alignment vertical="top" wrapText="1"/>
    </xf>
    <xf numFmtId="0" fontId="0" fillId="0" borderId="32" xfId="0" applyFont="1" applyFill="1" applyBorder="1" applyAlignment="1">
      <alignment vertical="top" wrapText="1"/>
    </xf>
    <xf numFmtId="0" fontId="0" fillId="10" borderId="32" xfId="0" applyFont="1" applyFill="1" applyBorder="1" applyAlignment="1">
      <alignment vertical="top" wrapText="1"/>
    </xf>
    <xf numFmtId="0" fontId="0" fillId="0" borderId="33" xfId="0" applyFont="1" applyFill="1" applyBorder="1" applyAlignment="1">
      <alignment vertical="top" wrapText="1"/>
    </xf>
    <xf numFmtId="0" fontId="0" fillId="10" borderId="29" xfId="0" applyFont="1" applyFill="1" applyBorder="1" applyAlignment="1">
      <alignment vertical="top" wrapText="1"/>
    </xf>
    <xf numFmtId="0" fontId="0" fillId="0" borderId="7" xfId="0" applyBorder="1" applyAlignment="1">
      <alignment vertical="top" wrapText="1"/>
    </xf>
    <xf numFmtId="0" fontId="0" fillId="3" borderId="18" xfId="0" applyFont="1" applyFill="1" applyBorder="1" applyAlignment="1">
      <alignment wrapText="1"/>
    </xf>
    <xf numFmtId="0" fontId="0" fillId="3" borderId="13" xfId="0" applyFont="1" applyFill="1" applyBorder="1" applyAlignment="1">
      <alignment wrapText="1"/>
    </xf>
    <xf numFmtId="0" fontId="0" fillId="11" borderId="0" xfId="0" applyFont="1" applyFill="1" applyAlignment="1">
      <alignment wrapText="1"/>
    </xf>
    <xf numFmtId="0" fontId="0" fillId="11" borderId="5" xfId="0" applyFont="1" applyFill="1" applyBorder="1" applyAlignment="1">
      <alignment vertical="top" wrapText="1"/>
    </xf>
    <xf numFmtId="0" fontId="0" fillId="11" borderId="6" xfId="0" applyFont="1" applyFill="1" applyBorder="1" applyAlignment="1">
      <alignment vertical="top" wrapText="1"/>
    </xf>
    <xf numFmtId="0" fontId="0" fillId="0" borderId="3" xfId="0" applyFont="1" applyBorder="1" applyAlignment="1">
      <alignment vertical="top" wrapText="1"/>
    </xf>
    <xf numFmtId="0" fontId="0" fillId="0" borderId="2" xfId="0" applyFont="1" applyBorder="1" applyAlignment="1">
      <alignment vertical="top" wrapText="1"/>
    </xf>
    <xf numFmtId="0" fontId="0" fillId="0" borderId="1" xfId="0" applyFont="1" applyBorder="1" applyAlignment="1">
      <alignment vertical="top" wrapText="1"/>
    </xf>
    <xf numFmtId="0" fontId="0" fillId="0" borderId="4" xfId="0" applyFont="1" applyBorder="1" applyAlignment="1">
      <alignment vertical="top" wrapText="1"/>
    </xf>
    <xf numFmtId="0" fontId="2" fillId="8" borderId="0" xfId="0" applyFont="1" applyFill="1" applyAlignment="1">
      <alignment wrapText="1"/>
    </xf>
    <xf numFmtId="0" fontId="2" fillId="8" borderId="5" xfId="0" applyFont="1" applyFill="1" applyBorder="1" applyAlignment="1">
      <alignment vertical="top" wrapText="1"/>
    </xf>
    <xf numFmtId="0" fontId="2" fillId="8" borderId="6" xfId="0" applyFont="1" applyFill="1" applyBorder="1" applyAlignment="1">
      <alignment vertical="top" wrapText="1"/>
    </xf>
    <xf numFmtId="0" fontId="0" fillId="0" borderId="34" xfId="0" applyFont="1" applyFill="1" applyBorder="1" applyAlignment="1">
      <alignment vertical="top" wrapText="1"/>
    </xf>
    <xf numFmtId="0" fontId="0" fillId="0" borderId="8" xfId="0" applyBorder="1" applyAlignment="1">
      <alignment horizontal="center" vertical="center" wrapText="1"/>
    </xf>
  </cellXfs>
  <cellStyles count="1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Normal" xfId="0" builtinId="0"/>
  </cellStyles>
  <dxfs count="1">
    <dxf>
      <fill>
        <patternFill patternType="solid">
          <fgColor rgb="FFFFFF00"/>
          <bgColor rgb="FF000000"/>
        </patternFill>
      </fill>
    </dxf>
  </dxfs>
  <tableStyles count="0" defaultTableStyle="TableStyleMedium2" defaultPivotStyle="PivotStyleLight16"/>
  <colors>
    <mruColors>
      <color rgb="FF99F1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pivotCacheDefinition" Target="pivotCache/pivotCacheDefinition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RAPIDS%20indicators%20ROUGH%20DRAFT%20(version%201).xlsb"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Michelle Paunlagui" refreshedDate="42257.925630902777" createdVersion="4" refreshedVersion="4" minRefreshableVersion="3" recordCount="166">
  <cacheSource type="worksheet">
    <worksheetSource ref="A1:G1048576" sheet="LDIS " r:id="rId2"/>
  </cacheSource>
  <cacheFields count="16">
    <cacheField name="Sector/Heading in CDP" numFmtId="0">
      <sharedItems containsBlank="1"/>
    </cacheField>
    <cacheField name="Applies to What Kind of Planning Area?" numFmtId="0">
      <sharedItems containsBlank="1" count="12">
        <s v="Applies to All"/>
        <s v="Lowland "/>
        <s v="Coastal "/>
        <s v="Forest Lands"/>
        <s v="Urban "/>
        <s v="With Mining Areas "/>
        <s v="With Tourism Areas "/>
        <s v="With Freshwater (River, Bay, Streams)"/>
        <s v="With NIPAS Areas "/>
        <m/>
        <s v="With Urban Areas" u="1"/>
        <s v="With Some Urban Areas" u="1"/>
      </sharedItems>
    </cacheField>
    <cacheField name="Core Concern/ Element Descriptor/ Development Anchors" numFmtId="0">
      <sharedItems containsBlank="1"/>
    </cacheField>
    <cacheField name="What is being measured?" numFmtId="0">
      <sharedItems containsBlank="1"/>
    </cacheField>
    <cacheField name="Indicator " numFmtId="0">
      <sharedItems containsBlank="1"/>
    </cacheField>
    <cacheField name="Data Required " numFmtId="0">
      <sharedItems containsNonDate="0" containsString="0" containsBlank="1"/>
    </cacheField>
    <cacheField name="Planning &quot;aRea&quot;/Level of Data " numFmtId="0">
      <sharedItems containsBlank="1"/>
    </cacheField>
    <cacheField name="Crucial Information to measure Local Development?" numFmtId="0">
      <sharedItems containsBlank="1"/>
    </cacheField>
    <cacheField name="Applies to all?" numFmtId="0">
      <sharedItems containsBlank="1"/>
    </cacheField>
    <cacheField name="Is indicator Unique?" numFmtId="0">
      <sharedItems containsBlank="1"/>
    </cacheField>
    <cacheField name="Are there indicators measuring the same thing?" numFmtId="0">
      <sharedItems containsBlank="1"/>
    </cacheField>
    <cacheField name="Are there proxy indicators?" numFmtId="0">
      <sharedItems containsBlank="1"/>
    </cacheField>
    <cacheField name="Data can be easily gathered or manged by 3rd class mucipalities?" numFmtId="0">
      <sharedItems containsBlank="1"/>
    </cacheField>
    <cacheField name="Mandated by Special Laws?" numFmtId="0">
      <sharedItems containsBlank="1"/>
    </cacheField>
    <cacheField name="Proxy Indicator " numFmtId="0">
      <sharedItems containsBlank="1"/>
    </cacheField>
    <cacheField name="Remarks"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Michelle Paunlagui" refreshedDate="42414.998408449072" createdVersion="4" refreshedVersion="4" minRefreshableVersion="3" recordCount="74">
  <cacheSource type="worksheet">
    <worksheetSource ref="A1:E1048576" sheet="Basic Minimum Indicators "/>
  </cacheSource>
  <cacheFields count="6">
    <cacheField name="Sector/Heading in CDP" numFmtId="0">
      <sharedItems containsBlank="1" count="6">
        <s v="Population and Social Services"/>
        <s v="Local Economy"/>
        <s v="Institutional"/>
        <s v="Infrastructure"/>
        <s v="Environment and Natural Resources"/>
        <m/>
      </sharedItems>
    </cacheField>
    <cacheField name="Applies to What Kind of Planning Area?" numFmtId="0">
      <sharedItems containsBlank="1"/>
    </cacheField>
    <cacheField name="Core Concern/ Element Descriptor/ Development Anchors" numFmtId="0">
      <sharedItems containsBlank="1"/>
    </cacheField>
    <cacheField name="What is being measured?" numFmtId="0">
      <sharedItems containsBlank="1"/>
    </cacheField>
    <cacheField name="Indicator " numFmtId="0">
      <sharedItems containsBlank="1"/>
    </cacheField>
    <cacheField name="Why measure?"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6">
  <r>
    <s v="Population and Social Services"/>
    <x v="0"/>
    <s v="Demography"/>
    <s v="Population Size"/>
    <s v="Household Population per Barangay"/>
    <m/>
    <s v="Municipality "/>
    <s v="Yes"/>
    <m/>
    <m/>
    <m/>
    <m/>
    <m/>
    <m/>
    <m/>
    <m/>
  </r>
  <r>
    <s v="Population and Social Services"/>
    <x v="0"/>
    <s v="Demography"/>
    <s v="Population Growth Rate"/>
    <s v="Growth rate, urban and rural, short-term medium term, long term (formula used)"/>
    <m/>
    <s v="Municipality "/>
    <s v="Yes"/>
    <m/>
    <m/>
    <m/>
    <m/>
    <m/>
    <m/>
    <m/>
    <m/>
  </r>
  <r>
    <s v="Population and Social Services"/>
    <x v="0"/>
    <s v="Demography"/>
    <s v="Population Distribution"/>
    <s v="Gross population density, 2 reference years"/>
    <m/>
    <s v="Barangay"/>
    <s v="Yes"/>
    <m/>
    <m/>
    <m/>
    <m/>
    <m/>
    <m/>
    <m/>
    <m/>
  </r>
  <r>
    <s v="Population and Social Services"/>
    <x v="0"/>
    <s v="Demography"/>
    <s v="Population Distribution"/>
    <s v="Population density per barangay, 2 reference years"/>
    <m/>
    <s v="Barangay"/>
    <s v="Yes"/>
    <m/>
    <m/>
    <m/>
    <m/>
    <m/>
    <m/>
    <m/>
    <m/>
  </r>
  <r>
    <s v="Population and Social Services"/>
    <x v="0"/>
    <s v="Demography"/>
    <s v="Population Distribution"/>
    <s v="Percent of urban population, 2 reference years"/>
    <m/>
    <s v="Barangay"/>
    <s v="Yes"/>
    <m/>
    <m/>
    <m/>
    <m/>
    <m/>
    <m/>
    <m/>
    <m/>
  </r>
  <r>
    <s v="Population and Social Services"/>
    <x v="0"/>
    <s v="Demography"/>
    <s v="Population Distribution"/>
    <s v="Urban population density, 2 reference years"/>
    <m/>
    <s v="Barangay"/>
    <s v="Yes"/>
    <m/>
    <m/>
    <m/>
    <m/>
    <m/>
    <m/>
    <m/>
    <m/>
  </r>
  <r>
    <s v="Population and Social Services"/>
    <x v="0"/>
    <s v="Level of Well-Being"/>
    <s v="General Situation Education Sector"/>
    <s v="Proportion of 6-12 year old children who are not in elementary school, by sex, latest"/>
    <m/>
    <s v="Municipality "/>
    <s v="Yes"/>
    <m/>
    <m/>
    <m/>
    <m/>
    <m/>
    <m/>
    <m/>
    <m/>
  </r>
  <r>
    <s v="Population and Social Services"/>
    <x v="0"/>
    <s v="Level of Well-Being"/>
    <s v="General Situation Education Sector"/>
    <s v="Proportion of 13-16 year olds who are not in secondary school, by sex, latest"/>
    <m/>
    <s v="Municipality "/>
    <s v="Yes"/>
    <m/>
    <m/>
    <m/>
    <m/>
    <m/>
    <m/>
    <m/>
    <m/>
  </r>
  <r>
    <s v="Population and Social Services"/>
    <x v="0"/>
    <s v="Level of Well-Being"/>
    <s v="Access toHealth Services "/>
    <s v="Percent of households without sanitary toilets, latest"/>
    <m/>
    <s v="Municipality "/>
    <s v="Yes"/>
    <m/>
    <m/>
    <m/>
    <m/>
    <m/>
    <m/>
    <m/>
    <m/>
  </r>
  <r>
    <s v="Population and Social Services"/>
    <x v="0"/>
    <s v="Level of Well-Being"/>
    <s v="Access to health services"/>
    <s v="Proportion of children 0-5 years old who are below normal weight for their age"/>
    <m/>
    <s v="Municipality "/>
    <s v="Yes"/>
    <m/>
    <m/>
    <m/>
    <m/>
    <m/>
    <m/>
    <m/>
    <m/>
  </r>
  <r>
    <s v="Population and Social Services"/>
    <x v="0"/>
    <s v="Level of Well-Being"/>
    <s v="Access to health services"/>
    <s v="Proportion of children under 5 years old who died of illness, 2 reference years"/>
    <m/>
    <s v="Municipality "/>
    <s v="Yes"/>
    <m/>
    <m/>
    <m/>
    <m/>
    <m/>
    <m/>
    <m/>
    <m/>
  </r>
  <r>
    <s v="Population and Social Services"/>
    <x v="0"/>
    <s v="Level of Well-Being"/>
    <s v="Access to health services"/>
    <s v="Proportion of women who died due to pregnancy, 2 reference years"/>
    <m/>
    <s v="Municipality "/>
    <s v="Yes"/>
    <m/>
    <m/>
    <m/>
    <m/>
    <m/>
    <m/>
    <m/>
    <m/>
  </r>
  <r>
    <s v="Population and Social Services"/>
    <x v="0"/>
    <s v="Level of Well-Being"/>
    <s v="Access to health services"/>
    <s v="Proportion of births attended by skilled health personnel to total deliveries, latest"/>
    <m/>
    <s v="Municipality "/>
    <s v="Yes"/>
    <m/>
    <m/>
    <m/>
    <m/>
    <m/>
    <m/>
    <m/>
    <m/>
  </r>
  <r>
    <s v="Population and Social Services"/>
    <x v="0"/>
    <s v="Level of Well-Being"/>
    <s v="General Health Situation"/>
    <s v="Prevalence rates of HIV/AIDS, malaria, tuberculosis, and other diseases, latest"/>
    <m/>
    <s v="Municipality "/>
    <s v="Yes"/>
    <m/>
    <m/>
    <m/>
    <m/>
    <m/>
    <m/>
    <s v="Incident Rate of Top Ten Causes of Moribity , 2 refrence year"/>
    <m/>
  </r>
  <r>
    <s v="Population and Social Services"/>
    <x v="0"/>
    <s v="Level of Well-Being"/>
    <s v="General Health Situation"/>
    <s v="Death rates of HIV/AIDS, malaria, tuberculosis and other diseases latest"/>
    <m/>
    <s v="Municipality "/>
    <s v="Yes"/>
    <m/>
    <m/>
    <m/>
    <m/>
    <m/>
    <m/>
    <s v="Incident Rate of Top Ten Causes of Moribity , 2 refrence year"/>
    <m/>
  </r>
  <r>
    <s v="Population and Social Services"/>
    <x v="0"/>
    <s v="Social Justice"/>
    <s v="Poverty Situation"/>
    <s v="Proportion of households whose members eat less than 3 full meals a day, 2 reference years"/>
    <m/>
    <s v="Municipality "/>
    <s v="Yes"/>
    <s v="Yes "/>
    <s v="No"/>
    <s v="Yes "/>
    <s v="Yes "/>
    <s v="No "/>
    <s v="No"/>
    <m/>
    <m/>
  </r>
  <r>
    <s v="Population and Social Services"/>
    <x v="0"/>
    <s v="Social Justice"/>
    <s v="Poverty Incidence "/>
    <s v="Proportion of population with incomes below poverty line (consult data for region)"/>
    <m/>
    <s v="Municipality "/>
    <s v="Yes"/>
    <m/>
    <m/>
    <m/>
    <m/>
    <m/>
    <m/>
    <m/>
    <m/>
  </r>
  <r>
    <s v="Population and Social Services"/>
    <x v="0"/>
    <s v="Social Justice"/>
    <s v="Access to Formal Housing Units"/>
    <s v="Proportion of households who are informal settlers, 2 reference years"/>
    <m/>
    <m/>
    <s v="Yes"/>
    <m/>
    <m/>
    <m/>
    <m/>
    <m/>
    <m/>
    <m/>
    <m/>
  </r>
  <r>
    <s v="Population and Social Services"/>
    <x v="0"/>
    <s v="Social Justice"/>
    <s v="Safety and Security"/>
    <s v="Proportion of households with dwelling structures unable to protect them from the elements, 2 reference years (focus on roofing and outer walls)"/>
    <m/>
    <m/>
    <s v="Yes"/>
    <m/>
    <m/>
    <m/>
    <m/>
    <m/>
    <m/>
    <m/>
    <m/>
  </r>
  <r>
    <s v="Population and Social Services"/>
    <x v="0"/>
    <s v="Social Justice"/>
    <s v="Safety and Security"/>
    <s v="Proportion of households with members victimized by crime to total households, 2 reference years"/>
    <m/>
    <m/>
    <s v="Yes"/>
    <m/>
    <m/>
    <m/>
    <m/>
    <m/>
    <m/>
    <m/>
    <m/>
  </r>
  <r>
    <s v="Population and Social Services"/>
    <x v="0"/>
    <s v="Social Justice"/>
    <s v="Safety and Security"/>
    <s v="Proportion of households without access to level II and level III water supply system, 2 reference years"/>
    <m/>
    <m/>
    <s v="Yes"/>
    <s v="Yes "/>
    <m/>
    <m/>
    <m/>
    <m/>
    <m/>
    <m/>
    <m/>
  </r>
  <r>
    <s v="Population and Social Services"/>
    <x v="0"/>
    <s v="Social Justice"/>
    <s v="Gender Equality"/>
    <s v="Ratio of girls to boys in elementary, secondary and tertiary school, latest"/>
    <m/>
    <m/>
    <s v="Yes"/>
    <m/>
    <m/>
    <m/>
    <m/>
    <m/>
    <m/>
    <m/>
    <m/>
  </r>
  <r>
    <s v="Population and Social Services"/>
    <x v="0"/>
    <s v="Social Justice"/>
    <s v="Gender Equality"/>
    <s v="Share of women in non-agricultural wage employment"/>
    <m/>
    <m/>
    <s v="No"/>
    <s v="Yes "/>
    <s v="Yes "/>
    <s v="No "/>
    <s v="No "/>
    <s v="Yes "/>
    <s v="Yes "/>
    <m/>
    <m/>
  </r>
  <r>
    <s v="Local Economy"/>
    <x v="0"/>
    <s v="Economic Performance General"/>
    <s v="Labor and employment"/>
    <s v="Percent labor force employed by sex, 2 reference years"/>
    <m/>
    <m/>
    <m/>
    <m/>
    <m/>
    <m/>
    <m/>
    <m/>
    <m/>
    <m/>
    <m/>
  </r>
  <r>
    <s v="Local Economy"/>
    <x v="0"/>
    <s v="Economic Performance General"/>
    <s v="Labor and employment"/>
    <s v="Dependency ratio, 2 reference years (youth and old age)"/>
    <m/>
    <m/>
    <m/>
    <m/>
    <m/>
    <m/>
    <m/>
    <m/>
    <m/>
    <m/>
    <m/>
  </r>
  <r>
    <s v="Local Economy"/>
    <x v="0"/>
    <s v="Economic Performance General"/>
    <s v="Labor and employment"/>
    <s v="Percent of workers in  non-agricultural occupation, 2 reference years"/>
    <m/>
    <m/>
    <m/>
    <m/>
    <m/>
    <m/>
    <m/>
    <m/>
    <m/>
    <m/>
    <m/>
  </r>
  <r>
    <s v="Local Economy"/>
    <x v="0"/>
    <s v="Economic Performance General"/>
    <s v="Labor and employment"/>
    <s v="Proportion of persons 15 years old and above who are not working but actively seeking work"/>
    <m/>
    <m/>
    <m/>
    <m/>
    <m/>
    <m/>
    <m/>
    <m/>
    <m/>
    <m/>
    <m/>
  </r>
  <r>
    <s v="Local Economy"/>
    <x v="0"/>
    <s v="Economic Performance General"/>
    <s v="Labor and employment"/>
    <s v="Proportion of children below 15 years old who are employed to the total number of employed persons"/>
    <m/>
    <m/>
    <m/>
    <m/>
    <m/>
    <m/>
    <m/>
    <m/>
    <m/>
    <m/>
    <m/>
  </r>
  <r>
    <s v="Local Economy"/>
    <x v="1"/>
    <s v="Economic Performance Primary Sector"/>
    <s v="Agricultural Production"/>
    <s v="Volume/value of agricultural crop production by major crop, 2 reference years"/>
    <m/>
    <m/>
    <m/>
    <m/>
    <m/>
    <m/>
    <m/>
    <m/>
    <m/>
    <m/>
    <m/>
  </r>
  <r>
    <s v="Local Economy"/>
    <x v="2"/>
    <s v="Economic Performance Primary Sector"/>
    <s v="Fishery Production"/>
    <s v="Volume/value of fish production inland &amp; marine, 2 reference years"/>
    <m/>
    <m/>
    <m/>
    <m/>
    <m/>
    <m/>
    <m/>
    <m/>
    <m/>
    <m/>
    <m/>
  </r>
  <r>
    <s v="Local Economy"/>
    <x v="2"/>
    <s v="Economic Performance Primary Sector"/>
    <s v="Fishery Production"/>
    <s v="Fishing HH/Total HH"/>
    <m/>
    <m/>
    <m/>
    <m/>
    <m/>
    <m/>
    <m/>
    <m/>
    <m/>
    <m/>
    <m/>
  </r>
  <r>
    <s v="Local Economy"/>
    <x v="1"/>
    <s v="Economic Primary Sector"/>
    <s v="Agricultural Production"/>
    <s v="Food self-sufficiency index by food groups, latest"/>
    <m/>
    <m/>
    <m/>
    <s v="Yes "/>
    <m/>
    <m/>
    <m/>
    <m/>
    <m/>
    <m/>
    <m/>
  </r>
  <r>
    <s v="Local Economy"/>
    <x v="1"/>
    <s v="Economic Performance Primary Sector"/>
    <s v="Production"/>
    <s v="Per capita value of production"/>
    <m/>
    <m/>
    <m/>
    <m/>
    <m/>
    <m/>
    <m/>
    <m/>
    <m/>
    <m/>
    <m/>
  </r>
  <r>
    <s v="Local Economy"/>
    <x v="3"/>
    <s v="Economic Performance Primary Sector"/>
    <s v="Production"/>
    <s v="Employment contribution of forestry in percent of total employment"/>
    <m/>
    <m/>
    <m/>
    <m/>
    <m/>
    <m/>
    <m/>
    <m/>
    <m/>
    <m/>
    <m/>
  </r>
  <r>
    <s v="Local Economy"/>
    <x v="2"/>
    <s v="Economic Performance Primary Sector"/>
    <s v="Consumption"/>
    <s v="Per capita fish consumption (m.t./year)"/>
    <m/>
    <m/>
    <m/>
    <m/>
    <m/>
    <m/>
    <m/>
    <m/>
    <m/>
    <m/>
    <m/>
  </r>
  <r>
    <s v="Local Economy"/>
    <x v="2"/>
    <s v="Economic Performance Primary Sector"/>
    <s v="Production"/>
    <s v="Ratio of commercial fishing production versus municipal fishing production"/>
    <m/>
    <m/>
    <m/>
    <m/>
    <m/>
    <m/>
    <m/>
    <m/>
    <m/>
    <m/>
    <m/>
  </r>
  <r>
    <s v="Local Economy"/>
    <x v="4"/>
    <s v="Economic Tertiary Sector "/>
    <s v="Production"/>
    <s v="Ratio of electrical energy consumption in industry &amp; commerce to total consumption"/>
    <m/>
    <m/>
    <s v="No "/>
    <s v="No "/>
    <s v="No"/>
    <s v="No"/>
    <s v="No"/>
    <s v="No"/>
    <s v="No "/>
    <m/>
    <m/>
  </r>
  <r>
    <s v="Local Economy"/>
    <x v="5"/>
    <s v="Economic Performance Secondary Sector"/>
    <s v="Production"/>
    <s v="Volume/value or mining/quarrying production, 2 reference years"/>
    <m/>
    <m/>
    <m/>
    <m/>
    <m/>
    <m/>
    <m/>
    <m/>
    <m/>
    <m/>
    <m/>
  </r>
  <r>
    <s v="Local Economy"/>
    <x v="0"/>
    <s v="Economic Performance General "/>
    <s v="Household Income"/>
    <s v="Percentage of households with secondary/ tertiary source of income"/>
    <m/>
    <m/>
    <m/>
    <m/>
    <m/>
    <m/>
    <m/>
    <m/>
    <m/>
    <m/>
    <m/>
  </r>
  <r>
    <s v="Local Economy"/>
    <x v="0"/>
    <s v="Economic Performance General "/>
    <s v="Household Income"/>
    <s v="Percentage of households engaged in main source of income only to total number of households"/>
    <m/>
    <m/>
    <m/>
    <m/>
    <m/>
    <m/>
    <m/>
    <m/>
    <m/>
    <m/>
    <m/>
  </r>
  <r>
    <s v="Local Economy"/>
    <x v="4"/>
    <s v="Economic Performance Urban "/>
    <s v="Services"/>
    <s v="Total number of commercial establishments, in EEU, 2 reference years"/>
    <m/>
    <m/>
    <m/>
    <m/>
    <m/>
    <m/>
    <m/>
    <m/>
    <m/>
    <m/>
    <m/>
  </r>
  <r>
    <s v="Local Economy"/>
    <x v="6"/>
    <s v="Economic  Performance Special Areas"/>
    <s v="Tourism Income"/>
    <s v="Tourism receipts per year"/>
    <m/>
    <m/>
    <m/>
    <m/>
    <m/>
    <m/>
    <m/>
    <m/>
    <m/>
    <m/>
    <m/>
  </r>
  <r>
    <s v="Local Economy"/>
    <x v="6"/>
    <s v="Economic  Performance Special Areas"/>
    <s v="Tourism Reach/Linkage"/>
    <s v="Number of tourists per year "/>
    <m/>
    <m/>
    <m/>
    <m/>
    <m/>
    <m/>
    <m/>
    <m/>
    <m/>
    <m/>
    <s v="Added Indicator "/>
  </r>
  <r>
    <s v="Environment and Natural Resources"/>
    <x v="3"/>
    <s v="Forest Ecosystem"/>
    <s v="Resource Base and Land Use"/>
    <s v="Change in stock of forestry resources: dipterocarp, tree plantation, mangroves, pine, rattan (ha/year)"/>
    <m/>
    <m/>
    <s v="No"/>
    <s v="No "/>
    <s v="Yes "/>
    <s v="No "/>
    <s v="Yes "/>
    <s v="No"/>
    <s v="No "/>
    <s v="Change in Forest Cover , 2 refrence years"/>
    <m/>
  </r>
  <r>
    <s v="Environment and Natural Resources"/>
    <x v="3"/>
    <s v="Forest Ecosystem"/>
    <s v="Resource Base and Land Use"/>
    <s v="Soil erosion in upland areas (mm/year)"/>
    <m/>
    <m/>
    <m/>
    <m/>
    <m/>
    <m/>
    <m/>
    <m/>
    <m/>
    <m/>
    <m/>
  </r>
  <r>
    <s v="Environment and Natural Resources"/>
    <x v="3"/>
    <s v="Forest Ecosystem"/>
    <s v="Resource Base and Land Use"/>
    <s v="Forest land classification ratios (in %)"/>
    <m/>
    <m/>
    <m/>
    <m/>
    <m/>
    <m/>
    <m/>
    <m/>
    <m/>
    <m/>
    <m/>
  </r>
  <r>
    <s v="Environment and Natural Resources"/>
    <x v="3"/>
    <s v="Forest Ecosystem"/>
    <s v="Resource Base and Land Use"/>
    <s v="Ratio of population to certified A&amp;D areas (in percent)"/>
    <m/>
    <m/>
    <m/>
    <m/>
    <m/>
    <m/>
    <m/>
    <m/>
    <m/>
    <m/>
    <m/>
  </r>
  <r>
    <s v="Environment and Natural Resources"/>
    <x v="3"/>
    <s v="Forest Ecosystem"/>
    <s v="Resource Base and Land Use"/>
    <s v="Percentage of timberland proclaimed as forest reserve"/>
    <m/>
    <m/>
    <m/>
    <m/>
    <m/>
    <m/>
    <m/>
    <m/>
    <m/>
    <m/>
    <m/>
  </r>
  <r>
    <s v="Environment and Natural Resources"/>
    <x v="3"/>
    <s v="Forest Ecosystem"/>
    <s v="Tenure Arrangement"/>
    <s v="Area covered by leases and permits per lessee/permittee"/>
    <m/>
    <m/>
    <m/>
    <m/>
    <m/>
    <m/>
    <m/>
    <m/>
    <m/>
    <m/>
    <m/>
  </r>
  <r>
    <s v="Environment and Natural Resources"/>
    <x v="3"/>
    <s v="Forest Ecosystem"/>
    <s v="Tenure Arrangement"/>
    <s v="Area covered by CBFMA as percent of total forest area"/>
    <m/>
    <m/>
    <m/>
    <m/>
    <m/>
    <m/>
    <m/>
    <m/>
    <m/>
    <m/>
    <m/>
  </r>
  <r>
    <s v="Environment and Natural Resources"/>
    <x v="3"/>
    <s v="Forest Ecosystem"/>
    <s v="Tenure Arrangement"/>
    <s v="Number of families benefitting from community-based projects as percent of total number of families"/>
    <m/>
    <m/>
    <m/>
    <m/>
    <m/>
    <m/>
    <m/>
    <m/>
    <m/>
    <m/>
    <m/>
  </r>
  <r>
    <s v="Environment and Natural Resources"/>
    <x v="3"/>
    <s v="Forest Ecosystem"/>
    <s v="Tenure Arrangement"/>
    <s v="Growth rate of upland population (per annum)"/>
    <m/>
    <m/>
    <m/>
    <m/>
    <m/>
    <m/>
    <m/>
    <m/>
    <m/>
    <m/>
    <m/>
  </r>
  <r>
    <s v="Environment and Natural Resources"/>
    <x v="1"/>
    <s v="Lowland/ Agricultural Ecosystem"/>
    <s v="Land Use and Land Productivity"/>
    <s v="Extent  of area devoted to agriculture in percent of A&amp;D"/>
    <m/>
    <m/>
    <m/>
    <m/>
    <m/>
    <m/>
    <m/>
    <m/>
    <m/>
    <m/>
    <m/>
  </r>
  <r>
    <s v="Environment and Natural Resources"/>
    <x v="1"/>
    <s v="Lowland/ Agricultural Ecosystem"/>
    <s v="Land Use and Land Productivity"/>
    <s v="Land Use changes (ha/year)"/>
    <m/>
    <m/>
    <m/>
    <m/>
    <m/>
    <m/>
    <m/>
    <m/>
    <m/>
    <m/>
    <m/>
  </r>
  <r>
    <s v="Environment and Natural Resources"/>
    <x v="1"/>
    <s v="Lowland/ Agricultural Ecosystem"/>
    <s v="Land Use and Land Productivity"/>
    <s v="Land productivity (m.t./ha)"/>
    <m/>
    <m/>
    <m/>
    <m/>
    <m/>
    <m/>
    <m/>
    <m/>
    <m/>
    <m/>
    <m/>
  </r>
  <r>
    <s v="Environment and Natural Resources"/>
    <x v="1"/>
    <s v="Lowland/ Agricultural Ecosystem"/>
    <s v="Land Use and Land Productivity"/>
    <s v="Ratio of upland devoted to agriculture over total upland area (in percent)"/>
    <m/>
    <m/>
    <m/>
    <m/>
    <m/>
    <m/>
    <m/>
    <m/>
    <m/>
    <m/>
    <m/>
  </r>
  <r>
    <s v="Environment and Natural Resources"/>
    <x v="1"/>
    <s v="Lowland/ Agricultural Ecosystem"/>
    <s v="Land Use and Land Productivity"/>
    <s v="Areas under IPM relative to total cropland (in percent)"/>
    <m/>
    <m/>
    <m/>
    <m/>
    <m/>
    <m/>
    <m/>
    <m/>
    <m/>
    <m/>
    <m/>
  </r>
  <r>
    <s v="Environment and Natural Resources"/>
    <x v="1"/>
    <s v="Lowland/ Agricultural Ecosystem"/>
    <s v="Other Agricultural Areas"/>
    <s v="Cropland per agricultural worker (ha)"/>
    <m/>
    <m/>
    <s v="No "/>
    <s v="No "/>
    <m/>
    <m/>
    <m/>
    <m/>
    <m/>
    <m/>
    <m/>
  </r>
  <r>
    <s v="Environment and Natural Resources"/>
    <x v="1"/>
    <s v="Lowland/ Agricultural Ecosystem"/>
    <s v="Land Use and Land Productivity"/>
    <s v="Extent of agricultural area under mechanized cultivation (in %)"/>
    <m/>
    <m/>
    <m/>
    <m/>
    <m/>
    <m/>
    <m/>
    <m/>
    <m/>
    <m/>
    <m/>
  </r>
  <r>
    <s v="Environment and Natural Resources"/>
    <x v="1"/>
    <s v="Lowland/ Agricultural Ecosystem"/>
    <s v="Other Agricultural Areas"/>
    <s v="Ratio of agricultural workers to the number of harvesters/threshers servicing the area"/>
    <m/>
    <m/>
    <s v="No"/>
    <m/>
    <m/>
    <m/>
    <m/>
    <m/>
    <m/>
    <m/>
    <m/>
  </r>
  <r>
    <s v="Environment and Natural Resources"/>
    <x v="1"/>
    <s v="Lowland/ Agricultural Ecosystem"/>
    <s v="Land Use and Land Productivity"/>
    <s v="Extent of irrigable, irrigated, rainfed, non-irrigated and prime lands converted to non-agricultural uses (ha/year)"/>
    <m/>
    <m/>
    <m/>
    <m/>
    <m/>
    <m/>
    <m/>
    <m/>
    <m/>
    <m/>
    <m/>
  </r>
  <r>
    <s v="Environment and Natural Resources"/>
    <x v="1"/>
    <s v="Lowland/ Agricultural Ecosystem"/>
    <s v="Soil degradation"/>
    <s v="Extent of problem soils (hectarage) as percent of total land area"/>
    <m/>
    <m/>
    <m/>
    <m/>
    <m/>
    <m/>
    <m/>
    <m/>
    <m/>
    <m/>
    <m/>
  </r>
  <r>
    <s v="Environment and Natural Resources"/>
    <x v="1"/>
    <s v="Lowland/ Agricultural Ecosystem"/>
    <s v="Soil degradation"/>
    <s v="Erosion rates by land use (mm/year)"/>
    <m/>
    <m/>
    <m/>
    <m/>
    <m/>
    <m/>
    <m/>
    <m/>
    <m/>
    <m/>
    <m/>
  </r>
  <r>
    <s v="Environment and Natural Resources"/>
    <x v="1"/>
    <s v="Lowland/ Agricultural Ecosystem"/>
    <s v="Soil degradation"/>
    <s v="Area distribution of erosion/degradation classes as percent of total land area"/>
    <m/>
    <m/>
    <m/>
    <m/>
    <m/>
    <m/>
    <m/>
    <m/>
    <m/>
    <m/>
    <m/>
  </r>
  <r>
    <s v="Environment and Natural Resources"/>
    <x v="1"/>
    <s v="Lowland/ Agricultural Ecosystem"/>
    <s v="Soil degradation"/>
    <s v="Extent of soil conservation (area coverage) as percent of eroded/degraded soils"/>
    <m/>
    <m/>
    <m/>
    <m/>
    <m/>
    <m/>
    <m/>
    <m/>
    <m/>
    <m/>
    <m/>
  </r>
  <r>
    <s v="Environment and Natural Resources"/>
    <x v="1"/>
    <s v="Lowland/ Agricultural Ecosystem"/>
    <s v="Fertilizer and Pesticides Use"/>
    <s v="Nitrogen use per unit of agricultural output (kg/m.t.)"/>
    <m/>
    <m/>
    <m/>
    <m/>
    <m/>
    <m/>
    <m/>
    <m/>
    <m/>
    <m/>
    <m/>
  </r>
  <r>
    <s v="Environment and Natural Resources"/>
    <x v="1"/>
    <s v="Lowland/ Agricultural Ecosystem"/>
    <s v="Fertilizer and Pesticides Use"/>
    <s v="Pesticide use per unit of agricultural output (kg/m.t.)"/>
    <m/>
    <m/>
    <m/>
    <m/>
    <m/>
    <m/>
    <m/>
    <m/>
    <m/>
    <m/>
    <m/>
  </r>
  <r>
    <s v="Environment and Natural Resources"/>
    <x v="1"/>
    <s v="Lowland/ Agricultural Ecosystem"/>
    <s v="Fertilizer and Pesticides Use"/>
    <s v="Inorganic fertilizer used per unit area (kg/ha)"/>
    <m/>
    <m/>
    <m/>
    <m/>
    <m/>
    <m/>
    <m/>
    <m/>
    <m/>
    <m/>
    <m/>
  </r>
  <r>
    <s v="Environment and Natural Resources"/>
    <x v="1"/>
    <s v="Lowland/ Agricultural Ecosystem"/>
    <s v="Fertilizer and Pesticides Use"/>
    <s v="Organic fertilizer used per unit area (kg/ha)"/>
    <m/>
    <m/>
    <m/>
    <m/>
    <m/>
    <m/>
    <m/>
    <m/>
    <m/>
    <m/>
    <m/>
  </r>
  <r>
    <s v="Environment and Natural Resources"/>
    <x v="1"/>
    <s v="Lowland/ Agricultural Ecosystem"/>
    <s v="Fertilizer and Pesticides Use"/>
    <s v="Ratio of organic to inorganic fertilizer used"/>
    <m/>
    <m/>
    <m/>
    <m/>
    <m/>
    <m/>
    <m/>
    <m/>
    <m/>
    <m/>
    <m/>
  </r>
  <r>
    <s v="Environment and Natural Resources"/>
    <x v="1"/>
    <s v="Lowland/ Agricultural Ecosystem"/>
    <s v="Tenure"/>
    <s v="Area by tenure of farm per household, 2 reference years"/>
    <m/>
    <m/>
    <m/>
    <m/>
    <m/>
    <m/>
    <m/>
    <m/>
    <m/>
    <m/>
    <m/>
  </r>
  <r>
    <s v="Environment and Natural Resources"/>
    <x v="4"/>
    <s v="Urban Ecosystem"/>
    <s v="Air quality"/>
    <s v="Concentration of air pollutants at selected sites: number of violations of standards in a year per site"/>
    <m/>
    <m/>
    <m/>
    <m/>
    <m/>
    <m/>
    <m/>
    <m/>
    <m/>
    <m/>
    <m/>
  </r>
  <r>
    <s v="Environment and Natural Resources"/>
    <x v="4"/>
    <s v="Urban Ecosystem"/>
    <s v="Air quality"/>
    <s v="Incidence in a year per site per 1000 inhabitants"/>
    <m/>
    <m/>
    <s v="No"/>
    <m/>
    <m/>
    <s v="Yes "/>
    <m/>
    <s v="No "/>
    <m/>
    <m/>
    <m/>
  </r>
  <r>
    <s v="Environment and Natural Resources"/>
    <x v="4"/>
    <s v="Urban Ecosystem"/>
    <s v="Air quality"/>
    <s v="Emission levels of different pollutants per source"/>
    <m/>
    <m/>
    <m/>
    <m/>
    <m/>
    <m/>
    <m/>
    <m/>
    <m/>
    <m/>
    <m/>
  </r>
  <r>
    <s v="Environment and Natural Resources"/>
    <x v="4"/>
    <s v="Urban Ecosystem"/>
    <s v="Solid Waste Management"/>
    <s v="Solid waste per capita in m.t. or cu.m."/>
    <m/>
    <m/>
    <m/>
    <m/>
    <m/>
    <m/>
    <m/>
    <m/>
    <m/>
    <m/>
    <m/>
  </r>
  <r>
    <s v="Environment and Natural Resources"/>
    <x v="4"/>
    <s v="Urban Ecosystem"/>
    <s v="Solid Waste Management"/>
    <s v="Non-biodegradable waste per capita (m.t. or cu,m.)"/>
    <m/>
    <m/>
    <m/>
    <m/>
    <m/>
    <m/>
    <m/>
    <m/>
    <m/>
    <m/>
    <m/>
  </r>
  <r>
    <s v="Environment and Natural Resources"/>
    <x v="4"/>
    <s v="Urban Ecosystem"/>
    <s v="Water Quality"/>
    <s v="Waste generated per capita per year (in m.t. or cu.m.)"/>
    <m/>
    <m/>
    <s v="Yes"/>
    <s v="Yes "/>
    <s v="No"/>
    <s v="Yes "/>
    <m/>
    <m/>
    <m/>
    <m/>
    <s v="Redundant "/>
  </r>
  <r>
    <s v="Environment and Natural Resources"/>
    <x v="4"/>
    <s v="Urban Ecosystem"/>
    <s v="Water Quality"/>
    <s v="Effluents by source (various units)"/>
    <m/>
    <m/>
    <m/>
    <m/>
    <m/>
    <m/>
    <m/>
    <m/>
    <m/>
    <m/>
    <m/>
  </r>
  <r>
    <s v="Environment and Natural Resources"/>
    <x v="4"/>
    <s v="Urban Ecosystem"/>
    <s v="Water Quality"/>
    <s v="Concentration of water pollutants in selected water bodies (various units)"/>
    <m/>
    <m/>
    <m/>
    <m/>
    <m/>
    <m/>
    <m/>
    <m/>
    <m/>
    <m/>
    <m/>
  </r>
  <r>
    <s v="Environment and Natural Resources"/>
    <x v="4"/>
    <s v="Urban Ecosystem"/>
    <s v="Land Use"/>
    <s v="Informal settler density (informal settlers/total population)"/>
    <m/>
    <m/>
    <m/>
    <m/>
    <m/>
    <m/>
    <m/>
    <m/>
    <m/>
    <m/>
    <m/>
  </r>
  <r>
    <s v="Environment and Natural Resources"/>
    <x v="4"/>
    <s v="Urban Ecosystem"/>
    <s v="Land Use"/>
    <s v="% of total land area occupied by squatters"/>
    <m/>
    <m/>
    <m/>
    <m/>
    <m/>
    <m/>
    <m/>
    <m/>
    <m/>
    <m/>
    <m/>
  </r>
  <r>
    <s v="Environment and Natural Resources"/>
    <x v="4"/>
    <s v="Urban Ecosystem"/>
    <s v="Land Use"/>
    <s v="Rate of change in industrial land use (ha/year)"/>
    <m/>
    <m/>
    <m/>
    <m/>
    <m/>
    <m/>
    <m/>
    <m/>
    <m/>
    <m/>
    <m/>
  </r>
  <r>
    <s v="Environment and Natural Resources"/>
    <x v="2"/>
    <s v="Coastal Marine Ecosystem"/>
    <s v="Resource Base"/>
    <s v="Mangrove area: annual rate of depletion (ha/year)"/>
    <m/>
    <m/>
    <m/>
    <m/>
    <m/>
    <m/>
    <m/>
    <m/>
    <m/>
    <m/>
    <m/>
  </r>
  <r>
    <s v="Environment and Natural Resources"/>
    <x v="2"/>
    <s v="Coastal Marine Ecosystem"/>
    <s v="Resource Base"/>
    <s v="Seagrass beds: number of species, 2 reference year"/>
    <m/>
    <m/>
    <m/>
    <m/>
    <m/>
    <m/>
    <m/>
    <s v="No"/>
    <m/>
    <m/>
    <m/>
  </r>
  <r>
    <s v="Environment and Natural Resources"/>
    <x v="2"/>
    <s v="Coastal Marine Ecosystem"/>
    <s v="Resource Base"/>
    <s v="Seagrass beds: status or condition, 2 reference year"/>
    <m/>
    <m/>
    <m/>
    <m/>
    <m/>
    <m/>
    <m/>
    <m/>
    <m/>
    <m/>
    <m/>
  </r>
  <r>
    <s v="Environment and Natural Resources"/>
    <x v="2"/>
    <s v="Coastal Marine Ecosystem"/>
    <s v="Resource Base"/>
    <s v="Coral reef and coral cover: status or condition, 2 reference years"/>
    <m/>
    <m/>
    <m/>
    <m/>
    <m/>
    <m/>
    <m/>
    <m/>
    <m/>
    <m/>
    <m/>
  </r>
  <r>
    <s v="Environment and Natural Resources"/>
    <x v="2"/>
    <s v="Coastal Marine Ecosystem"/>
    <s v="Resource Base"/>
    <s v="Area of fishing ground relative to fishing population (ha/1,000 population)"/>
    <m/>
    <m/>
    <m/>
    <m/>
    <m/>
    <m/>
    <m/>
    <m/>
    <m/>
    <m/>
    <m/>
  </r>
  <r>
    <s v="Environment and Natural Resources"/>
    <x v="2"/>
    <s v="Coastal Marine Ecosystem"/>
    <s v="Resource Base"/>
    <s v="Marine protected areas as percent of total area of municipal waters"/>
    <m/>
    <m/>
    <m/>
    <m/>
    <m/>
    <m/>
    <m/>
    <m/>
    <m/>
    <m/>
    <m/>
  </r>
  <r>
    <s v="Environment and Natural Resources"/>
    <x v="2"/>
    <s v="Coastal Marine Ecosystem"/>
    <s v="Resource Base"/>
    <s v="Presence of indicator fish species, 2 reference years"/>
    <m/>
    <m/>
    <m/>
    <m/>
    <m/>
    <m/>
    <m/>
    <m/>
    <m/>
    <m/>
    <m/>
  </r>
  <r>
    <s v="Environment and Natural Resources"/>
    <x v="2"/>
    <s v="Coastal Marine Ecosystem"/>
    <s v="Threats"/>
    <s v="Concentration of key pollutants in selected sites, 2 reference years"/>
    <m/>
    <m/>
    <m/>
    <m/>
    <m/>
    <m/>
    <m/>
    <m/>
    <m/>
    <m/>
    <m/>
  </r>
  <r>
    <s v="Environment and Natural Resources"/>
    <x v="2"/>
    <s v="Coastal Marine Ecosystem"/>
    <s v="Threats"/>
    <s v="Concentration of coliform in selected beaches (in ppm)"/>
    <m/>
    <m/>
    <m/>
    <m/>
    <m/>
    <m/>
    <m/>
    <m/>
    <m/>
    <m/>
    <m/>
  </r>
  <r>
    <s v="Environment and Natural Resources"/>
    <x v="2"/>
    <s v="Coastal Marine Ecosystem"/>
    <s v="Threats"/>
    <s v="Oil spills: area affected and magnitude"/>
    <m/>
    <m/>
    <m/>
    <m/>
    <m/>
    <m/>
    <m/>
    <m/>
    <m/>
    <m/>
    <m/>
  </r>
  <r>
    <s v="Environment and Natural Resources"/>
    <x v="2"/>
    <s v="Coastal Marine Ecosystem"/>
    <s v="Threats"/>
    <s v="Rate of sedimentation on selected bays (mm/year)"/>
    <m/>
    <m/>
    <m/>
    <m/>
    <m/>
    <m/>
    <m/>
    <m/>
    <m/>
    <m/>
    <m/>
  </r>
  <r>
    <s v="Environment and Natural Resources"/>
    <x v="7"/>
    <s v="Freshwater Ecosystem"/>
    <s v="Surface and Ground Water Quality"/>
    <s v="Physical quality indicators, 2 reference years"/>
    <m/>
    <m/>
    <m/>
    <m/>
    <m/>
    <m/>
    <m/>
    <m/>
    <m/>
    <m/>
    <m/>
  </r>
  <r>
    <s v="Environment and Natural Resources"/>
    <x v="7"/>
    <s v="Freshwater Ecosystem"/>
    <s v="Surface and Ground Water Quality"/>
    <s v="Chemical quality indicators, 2 reference years"/>
    <m/>
    <m/>
    <m/>
    <m/>
    <m/>
    <m/>
    <m/>
    <m/>
    <m/>
    <m/>
    <m/>
  </r>
  <r>
    <s v="Environment and Natural Resources"/>
    <x v="7"/>
    <s v="Freshwater Ecosystem"/>
    <s v="Surface and Ground Water Quality"/>
    <s v="Biological quality indicators, 2 reference years"/>
    <m/>
    <m/>
    <m/>
    <m/>
    <m/>
    <m/>
    <m/>
    <m/>
    <m/>
    <m/>
    <m/>
  </r>
  <r>
    <s v="Environment and Natural Resources"/>
    <x v="7"/>
    <s v="Freshwater Ecosystem"/>
    <s v="Surface and Ground Water Quality"/>
    <s v="Nitrate content of selected rivers, 2 reference years"/>
    <m/>
    <m/>
    <m/>
    <m/>
    <m/>
    <m/>
    <m/>
    <m/>
    <m/>
    <m/>
    <m/>
  </r>
  <r>
    <s v="Environment and Natural Resources"/>
    <x v="7"/>
    <s v="Freshwater Ecosystem"/>
    <s v="Quality of Major Freshwater Bodies"/>
    <s v="Rating of the general condition of freshwater body, latest"/>
    <m/>
    <m/>
    <m/>
    <m/>
    <m/>
    <m/>
    <m/>
    <m/>
    <m/>
    <m/>
    <m/>
  </r>
  <r>
    <s v="Environment and Natural Resources"/>
    <x v="7"/>
    <s v="Freshwater Ecosystem"/>
    <s v="Quality of Major Freshwater Bodies"/>
    <s v="Number of licensed abstractors and volume of abstraction in mcm per annum"/>
    <m/>
    <m/>
    <m/>
    <m/>
    <m/>
    <m/>
    <m/>
    <m/>
    <m/>
    <m/>
    <m/>
  </r>
  <r>
    <s v="Environment and Natural Resources"/>
    <x v="7"/>
    <s v="Freshwater Ecosystem"/>
    <s v="Quality of Major Freshwater Bodies"/>
    <s v="Area of fishpens as percent of area of freshwater bodies"/>
    <m/>
    <m/>
    <m/>
    <m/>
    <m/>
    <m/>
    <m/>
    <m/>
    <m/>
    <m/>
    <m/>
  </r>
  <r>
    <s v="Population and Social Services"/>
    <x v="5"/>
    <s v="Public Safety"/>
    <s v="Safety and Security"/>
    <s v="Ratio of mining incidents and accidents to total no. of mining industry workers"/>
    <m/>
    <m/>
    <m/>
    <m/>
    <m/>
    <m/>
    <m/>
    <m/>
    <m/>
    <m/>
    <s v="Indicator reclassed from Environmental to Social ' Indicator is a measure of Public Safety and not on Environmental State"/>
  </r>
  <r>
    <s v="Population and Social Services"/>
    <x v="5"/>
    <s v="Health and Well-Being"/>
    <s v="Safety and Security"/>
    <s v="Incidence of illness due to mining operations per year"/>
    <m/>
    <m/>
    <m/>
    <m/>
    <m/>
    <m/>
    <m/>
    <m/>
    <m/>
    <m/>
    <s v="Indicator reclassed from Environmental to Social ' Indicator is a measure of Public Safety and not on Environmental State"/>
  </r>
  <r>
    <s v="Environment and Natural Resources"/>
    <x v="5"/>
    <s v="Areas with Mining Lands "/>
    <s v="Resource Base"/>
    <s v="Hectarage disturbed by mining as percent of total mineralized areas"/>
    <m/>
    <m/>
    <m/>
    <m/>
    <m/>
    <m/>
    <m/>
    <m/>
    <m/>
    <m/>
    <m/>
  </r>
  <r>
    <s v="Environment and Natural Resources"/>
    <x v="5"/>
    <s v="Areas with Mining Lands "/>
    <s v="Resource Base"/>
    <s v="Estimates of mineral deposits, by type of minerals in metric tons"/>
    <m/>
    <m/>
    <s v="No "/>
    <s v="No "/>
    <m/>
    <m/>
    <m/>
    <m/>
    <m/>
    <m/>
    <s v="Unless we have at least 2 reference years, this does not indicate development or underdevelopment, in which case we should be measuring &quot;change&quot; in estimates. Estimates is more of a planning data rather than indicator of development"/>
  </r>
  <r>
    <s v="Environment and Natural Resources"/>
    <x v="8"/>
    <s v="NIPAS"/>
    <s v="Ecosystem Diversity"/>
    <s v="Proportion of ecosystem area highly threatened species over total number of known species"/>
    <m/>
    <m/>
    <m/>
    <m/>
    <m/>
    <m/>
    <m/>
    <m/>
    <m/>
    <m/>
    <m/>
  </r>
  <r>
    <s v="Environment and Natural Resources"/>
    <x v="8"/>
    <s v="NIPAS"/>
    <s v="Ecosystem Diversity"/>
    <s v="Number of sites identified for migratory birds per 100 hectares"/>
    <m/>
    <m/>
    <m/>
    <m/>
    <m/>
    <m/>
    <m/>
    <m/>
    <m/>
    <m/>
    <m/>
  </r>
  <r>
    <s v="Environment and Natural Resources"/>
    <x v="8"/>
    <s v="NIPAS"/>
    <s v="Ecosystem Diversity"/>
    <s v="Number of exotic species introduced over total number of species"/>
    <m/>
    <m/>
    <m/>
    <m/>
    <m/>
    <m/>
    <m/>
    <m/>
    <m/>
    <m/>
    <m/>
  </r>
  <r>
    <s v="Environment and Natural Resources"/>
    <x v="8"/>
    <s v="NIPAS"/>
    <s v="Ecosystem Diversity"/>
    <s v="Species diversity index"/>
    <m/>
    <m/>
    <m/>
    <m/>
    <m/>
    <m/>
    <m/>
    <m/>
    <m/>
    <m/>
    <s v="Data available from PAWB is not up to munipalicty level"/>
  </r>
  <r>
    <s v="Environment and Natural Resources"/>
    <x v="8"/>
    <s v="NIPAS"/>
    <s v="Conservation Efforts"/>
    <s v="Proportion of protected areas with illegal settlements to total protected areas"/>
    <m/>
    <m/>
    <m/>
    <m/>
    <m/>
    <m/>
    <m/>
    <m/>
    <m/>
    <m/>
    <m/>
  </r>
  <r>
    <s v="Environment and Natural Resources"/>
    <x v="8"/>
    <s v="NIPAS"/>
    <s v="Conservation Efforts"/>
    <s v="Level of ex situ conservation in percent"/>
    <m/>
    <m/>
    <m/>
    <m/>
    <m/>
    <m/>
    <m/>
    <m/>
    <m/>
    <m/>
    <m/>
  </r>
  <r>
    <s v="Environment and Natural Resources"/>
    <x v="8"/>
    <s v="NIPAS"/>
    <s v="Conservation Efforts"/>
    <s v="Critical habitat/areas restored in ha/year"/>
    <m/>
    <m/>
    <m/>
    <m/>
    <m/>
    <m/>
    <m/>
    <m/>
    <m/>
    <m/>
    <m/>
  </r>
  <r>
    <s v="Environment and Natural Resources"/>
    <x v="8"/>
    <s v="NIPAS"/>
    <s v="Conservation Efforts"/>
    <s v="Number of conservation programs implemented per five years"/>
    <m/>
    <m/>
    <m/>
    <m/>
    <m/>
    <m/>
    <m/>
    <m/>
    <m/>
    <m/>
    <m/>
  </r>
  <r>
    <s v="Environment and Natural Resources"/>
    <x v="8"/>
    <s v="NIPAS"/>
    <s v="Conservation Efforts"/>
    <s v="Habitat size restored/rehabilitated per year"/>
    <m/>
    <m/>
    <m/>
    <m/>
    <m/>
    <m/>
    <m/>
    <m/>
    <m/>
    <m/>
    <m/>
  </r>
  <r>
    <s v="Environment and Natural Resources"/>
    <x v="8"/>
    <s v="NIPAS"/>
    <s v="Conservation Efforts"/>
    <s v="Number of visitors in protected areas per year"/>
    <m/>
    <m/>
    <m/>
    <m/>
    <m/>
    <m/>
    <m/>
    <m/>
    <m/>
    <m/>
    <m/>
  </r>
  <r>
    <s v="Environment and Natural Resources"/>
    <x v="8"/>
    <s v="NIPAS"/>
    <s v="Conservation Efforts"/>
    <s v="Percent of protected areas converted to other uses"/>
    <m/>
    <m/>
    <m/>
    <m/>
    <m/>
    <m/>
    <m/>
    <m/>
    <m/>
    <m/>
    <m/>
  </r>
  <r>
    <s v="Environment and Natural Resources"/>
    <x v="8"/>
    <s v="NIPAS"/>
    <s v="Conservation Efforts"/>
    <s v="Number of households per square km. of protected area"/>
    <m/>
    <m/>
    <m/>
    <m/>
    <m/>
    <m/>
    <m/>
    <m/>
    <m/>
    <m/>
    <m/>
  </r>
  <r>
    <s v="Infrastructure"/>
    <x v="0"/>
    <s v="Social Support"/>
    <s v="Utilities"/>
    <s v="Percent of HH served by electric power"/>
    <m/>
    <m/>
    <m/>
    <m/>
    <m/>
    <m/>
    <m/>
    <m/>
    <m/>
    <m/>
    <m/>
  </r>
  <r>
    <s v="Infrastructure"/>
    <x v="0"/>
    <s v="Social Support"/>
    <s v="Utilities"/>
    <s v="Ratio of HH served by piped water supply to total urban HH"/>
    <m/>
    <m/>
    <m/>
    <m/>
    <m/>
    <m/>
    <m/>
    <m/>
    <m/>
    <m/>
    <m/>
  </r>
  <r>
    <s v="Infrastructure"/>
    <x v="0"/>
    <s v="Social Support"/>
    <s v="Health"/>
    <s v="No. of hospital beds per 1000 population"/>
    <m/>
    <m/>
    <m/>
    <m/>
    <m/>
    <m/>
    <m/>
    <m/>
    <m/>
    <m/>
    <m/>
  </r>
  <r>
    <s v="Infrastructure"/>
    <x v="0"/>
    <s v="Social Support"/>
    <s v="Education"/>
    <s v="Classroom-to-pupil ratio in elementary schools; in secondary schools"/>
    <m/>
    <m/>
    <m/>
    <m/>
    <m/>
    <m/>
    <m/>
    <m/>
    <m/>
    <m/>
    <m/>
  </r>
  <r>
    <s v="Infrastructure"/>
    <x v="4"/>
    <s v="Social Support"/>
    <s v="Modes of communications"/>
    <s v="No. of telephones/1000 urban HH"/>
    <m/>
    <m/>
    <m/>
    <m/>
    <m/>
    <m/>
    <m/>
    <m/>
    <m/>
    <m/>
    <s v="Cellphones/mobile phones are more frequently used than telephones"/>
  </r>
  <r>
    <s v="Infrastructure"/>
    <x v="0"/>
    <s v="Social Support"/>
    <s v="Modes of communications"/>
    <s v="Ratio of postal employees to total HH population"/>
    <m/>
    <m/>
    <s v="No "/>
    <m/>
    <m/>
    <m/>
    <m/>
    <m/>
    <m/>
    <m/>
    <m/>
  </r>
  <r>
    <s v="Infrastructure"/>
    <x v="0"/>
    <s v="Economic Support"/>
    <s v="Public Roads"/>
    <s v="Road density (area covered by roads to total land area)"/>
    <m/>
    <m/>
    <m/>
    <m/>
    <m/>
    <m/>
    <m/>
    <m/>
    <m/>
    <m/>
    <m/>
  </r>
  <r>
    <s v="Infrastructure"/>
    <x v="0"/>
    <s v="Economic Support"/>
    <s v="Public Roads"/>
    <s v="Total length of roads in km/total land area of A&amp;D land"/>
    <m/>
    <m/>
    <m/>
    <m/>
    <m/>
    <m/>
    <m/>
    <m/>
    <m/>
    <m/>
    <m/>
  </r>
  <r>
    <s v="Infrastructure"/>
    <x v="0"/>
    <s v="Economic Support"/>
    <s v="Public Roads"/>
    <s v="Kilometer of road per 100 population"/>
    <m/>
    <m/>
    <m/>
    <m/>
    <m/>
    <m/>
    <m/>
    <m/>
    <m/>
    <m/>
    <m/>
  </r>
  <r>
    <s v="Infrastructure"/>
    <x v="0"/>
    <s v="Economic Support"/>
    <s v="Public Roads"/>
    <s v="Density of farm to market roads (km/100 ha of farmland)"/>
    <m/>
    <m/>
    <m/>
    <m/>
    <m/>
    <m/>
    <m/>
    <m/>
    <m/>
    <m/>
    <m/>
  </r>
  <r>
    <s v="Infrastructure"/>
    <x v="0"/>
    <s v="Economic Support"/>
    <s v="Public Roads"/>
    <s v="Percent of permanent bridges to the total number of bridges?"/>
    <m/>
    <m/>
    <m/>
    <m/>
    <m/>
    <m/>
    <m/>
    <m/>
    <m/>
    <m/>
    <m/>
  </r>
  <r>
    <s v="Infrastructure"/>
    <x v="0"/>
    <s v="Administrative Support"/>
    <s v="Office Space"/>
    <s v="Total office floor space per municipal employee (in sq. m)"/>
    <m/>
    <m/>
    <s v="No "/>
    <m/>
    <m/>
    <m/>
    <m/>
    <m/>
    <m/>
    <m/>
    <m/>
  </r>
  <r>
    <s v="Infrastructure"/>
    <x v="0"/>
    <s v="Administrative Support"/>
    <s v="Public Safety"/>
    <s v="No. of fire trucks per capita"/>
    <m/>
    <m/>
    <m/>
    <m/>
    <m/>
    <m/>
    <m/>
    <m/>
    <m/>
    <m/>
    <m/>
  </r>
  <r>
    <s v="Infrastructure"/>
    <x v="0"/>
    <s v="Administrative Support"/>
    <s v="Public Safety"/>
    <s v="No. of police outposts/1000 households"/>
    <m/>
    <m/>
    <m/>
    <m/>
    <m/>
    <m/>
    <m/>
    <m/>
    <m/>
    <m/>
    <m/>
  </r>
  <r>
    <s v="Infrastructure"/>
    <x v="0"/>
    <s v="Administrative Support"/>
    <s v="Public Safety"/>
    <s v="No. of prisoners/detention cell"/>
    <m/>
    <m/>
    <m/>
    <m/>
    <m/>
    <m/>
    <m/>
    <m/>
    <m/>
    <m/>
    <m/>
  </r>
  <r>
    <s v="Infrastructure"/>
    <x v="0"/>
    <s v="Administrative Support"/>
    <s v="Municipal Cemetery"/>
    <s v="Percent occupancy of municipal cemetery"/>
    <m/>
    <m/>
    <m/>
    <m/>
    <m/>
    <m/>
    <m/>
    <m/>
    <m/>
    <m/>
    <m/>
  </r>
  <r>
    <s v="Infrastructure"/>
    <x v="0"/>
    <s v="Social Support"/>
    <s v="Open Space"/>
    <s v="Total area of public open space per 1000 inhabitants"/>
    <m/>
    <m/>
    <m/>
    <m/>
    <m/>
    <m/>
    <m/>
    <m/>
    <m/>
    <m/>
    <s v="Indicator has been reclassed from Infra-Admin Support to Infra-Social Support"/>
  </r>
  <r>
    <s v="Infrastructure"/>
    <x v="0"/>
    <s v="Social Support"/>
    <s v="Open Space"/>
    <s v="Total number of covered courts/number of barangays"/>
    <m/>
    <m/>
    <m/>
    <m/>
    <m/>
    <m/>
    <m/>
    <m/>
    <m/>
    <m/>
    <s v="Indicator has been reclassed from Infra-Admin Support to Infra-Social Support"/>
  </r>
  <r>
    <s v="Institutional"/>
    <x v="0"/>
    <s v="Local Fiscal Management"/>
    <s v="Revenue Performance"/>
    <s v="Total revenue per capita, 2 reference yrs"/>
    <m/>
    <m/>
    <m/>
    <m/>
    <m/>
    <m/>
    <m/>
    <m/>
    <m/>
    <m/>
    <m/>
  </r>
  <r>
    <s v="Institutional"/>
    <x v="0"/>
    <s v="Local Fiscal Management"/>
    <s v="Revenue Performance"/>
    <s v="Self-reliance index, 2 reference years"/>
    <m/>
    <m/>
    <m/>
    <m/>
    <m/>
    <m/>
    <m/>
    <m/>
    <m/>
    <m/>
    <m/>
  </r>
  <r>
    <s v="Institutional"/>
    <x v="0"/>
    <s v="Local Fiscal Management"/>
    <s v="Revenue Performance"/>
    <s v="Proportion of delinquencies to total RPT collected, 2 reference years"/>
    <m/>
    <m/>
    <m/>
    <m/>
    <m/>
    <m/>
    <m/>
    <m/>
    <m/>
    <m/>
    <m/>
  </r>
  <r>
    <s v="Institutional"/>
    <x v="0"/>
    <s v="Local Fiscal Management"/>
    <s v="Revenue Performance"/>
    <s v="Proportion of delinquent RPT payers to total listed taxpayers"/>
    <m/>
    <m/>
    <m/>
    <m/>
    <m/>
    <m/>
    <m/>
    <m/>
    <m/>
    <m/>
    <m/>
  </r>
  <r>
    <s v="Institutional"/>
    <x v="0"/>
    <s v="Local Fiscal Management"/>
    <s v="Revenue Performance"/>
    <s v="Ratio of proceeds from special levies to total revenues, 2 reference years in previous and present administrations"/>
    <m/>
    <m/>
    <m/>
    <m/>
    <m/>
    <m/>
    <m/>
    <m/>
    <m/>
    <m/>
    <m/>
  </r>
  <r>
    <s v="Institutional"/>
    <x v="0"/>
    <s v="Local Fiscal Management"/>
    <s v="Revenue Performance"/>
    <s v="Ratio of financial grants or donations to total LGU income, 2 reference years in previous and present administrations"/>
    <m/>
    <m/>
    <m/>
    <m/>
    <m/>
    <m/>
    <m/>
    <m/>
    <m/>
    <m/>
    <m/>
  </r>
  <r>
    <s v="Institutional"/>
    <x v="0"/>
    <s v="Local Fiscal Management"/>
    <s v="Expenditure"/>
    <s v="Total public expenditure on capital outlay per capita, 2 reference years"/>
    <m/>
    <m/>
    <m/>
    <m/>
    <m/>
    <m/>
    <m/>
    <m/>
    <m/>
    <m/>
    <m/>
  </r>
  <r>
    <s v="Institutional"/>
    <x v="0"/>
    <s v="Local Fiscal Management"/>
    <s v="Expenditure"/>
    <s v="Ratio of municipal government employees to total no. of local taxpayers"/>
    <m/>
    <m/>
    <m/>
    <m/>
    <m/>
    <m/>
    <m/>
    <m/>
    <m/>
    <m/>
    <m/>
  </r>
  <r>
    <s v="Institutional"/>
    <x v="0"/>
    <s v="Local Fiscal Management"/>
    <s v="RPT"/>
    <s v="No. of big taxpayers who account for 80% of tax revenues"/>
    <m/>
    <m/>
    <s v="No "/>
    <m/>
    <m/>
    <m/>
    <m/>
    <m/>
    <m/>
    <m/>
    <m/>
  </r>
  <r>
    <s v="Institutional"/>
    <x v="0"/>
    <s v="Local Fiscal Management"/>
    <s v="RPT"/>
    <s v="Total revenue collected as percent of annual collection target, 2 reference years"/>
    <m/>
    <m/>
    <m/>
    <m/>
    <m/>
    <m/>
    <m/>
    <m/>
    <m/>
    <m/>
    <m/>
  </r>
  <r>
    <s v="Institutional"/>
    <x v="0"/>
    <s v="Local Fiscal Management"/>
    <s v="RPT"/>
    <s v="Percent RPT collected to total potentially collectible"/>
    <m/>
    <m/>
    <m/>
    <m/>
    <m/>
    <m/>
    <m/>
    <m/>
    <m/>
    <m/>
    <m/>
  </r>
  <r>
    <s v="Institutional"/>
    <x v="0"/>
    <s v="Local Fiscal Management"/>
    <s v="RPT"/>
    <s v="Amount of tax arrears recovered over total tax arrears at the beginning of budget year"/>
    <m/>
    <m/>
    <m/>
    <m/>
    <m/>
    <m/>
    <m/>
    <m/>
    <m/>
    <m/>
    <m/>
  </r>
  <r>
    <s v="Institutional"/>
    <x v="0"/>
    <s v="Local Fiscal Management"/>
    <s v="Municipal Enterprises"/>
    <s v="Proportion of receipts from municipal enterprises to total local revenues"/>
    <m/>
    <m/>
    <m/>
    <m/>
    <m/>
    <m/>
    <m/>
    <m/>
    <m/>
    <m/>
    <m/>
  </r>
  <r>
    <s v="Institutional"/>
    <x v="0"/>
    <s v="Organization and Management"/>
    <s v="Organization and Management"/>
    <s v="Proportion of vacancies to total plantilla positions, previous and present administrations"/>
    <m/>
    <m/>
    <s v="No "/>
    <m/>
    <m/>
    <m/>
    <m/>
    <m/>
    <m/>
    <m/>
    <m/>
  </r>
  <r>
    <s v="Institutional"/>
    <x v="0"/>
    <s v="Organization and Management"/>
    <s v="Organization and Management"/>
    <s v="Ratio of casual employees, previous and present administrations"/>
    <m/>
    <m/>
    <m/>
    <m/>
    <m/>
    <m/>
    <m/>
    <m/>
    <m/>
    <m/>
    <m/>
  </r>
  <r>
    <s v="Institutional"/>
    <x v="0"/>
    <s v="Organization and Management"/>
    <s v="Organization and Management"/>
    <s v="Ratio of employees to total no. of personnel by type, 2 reference years (Managerial, Technical, Administrative Support)"/>
    <m/>
    <m/>
    <m/>
    <m/>
    <m/>
    <m/>
    <m/>
    <m/>
    <m/>
    <m/>
    <m/>
  </r>
  <r>
    <s v="Institutional"/>
    <x v="0"/>
    <s v="Organization and Management"/>
    <s v="Organization and Management"/>
    <s v="Ratio of confidential positions to total plantilla positions, previous and present administrations"/>
    <m/>
    <m/>
    <m/>
    <m/>
    <m/>
    <m/>
    <m/>
    <m/>
    <m/>
    <m/>
    <m/>
  </r>
  <r>
    <s v="Institutional"/>
    <x v="0"/>
    <s v="Public Participation"/>
    <s v="Organization and Management"/>
    <s v="Ratio of LDC member NGOs and POs per capita, previous and present administrations"/>
    <m/>
    <m/>
    <m/>
    <m/>
    <m/>
    <m/>
    <m/>
    <m/>
    <m/>
    <m/>
    <m/>
  </r>
  <r>
    <s v="Institutional"/>
    <x v="0"/>
    <s v="Development Administration"/>
    <s v="Legislative Output"/>
    <s v="Proportion of “development” legislation to total sanggunian output, last and current administrations"/>
    <m/>
    <m/>
    <m/>
    <m/>
    <m/>
    <m/>
    <m/>
    <m/>
    <m/>
    <m/>
    <m/>
  </r>
  <r>
    <s v="Institutional"/>
    <x v="0"/>
    <s v="Development Administration"/>
    <s v="Credit Financing"/>
    <s v="Total public debt incurred by the LGU per capita, past and present administrations"/>
    <m/>
    <m/>
    <m/>
    <m/>
    <m/>
    <m/>
    <m/>
    <m/>
    <m/>
    <m/>
    <m/>
  </r>
  <r>
    <s v="Environment and Natural Resources"/>
    <x v="5"/>
    <s v="Envioronmental "/>
    <s v="Environmental Safeguards"/>
    <s v="Number of environmental-related concerns due to Mining"/>
    <m/>
    <m/>
    <m/>
    <m/>
    <m/>
    <m/>
    <m/>
    <m/>
    <m/>
    <m/>
    <s v="Added Indicator"/>
  </r>
  <r>
    <m/>
    <x v="9"/>
    <m/>
    <m/>
    <m/>
    <m/>
    <m/>
    <m/>
    <m/>
    <m/>
    <m/>
    <m/>
    <m/>
    <m/>
    <m/>
    <m/>
  </r>
  <r>
    <m/>
    <x v="9"/>
    <m/>
    <m/>
    <m/>
    <m/>
    <m/>
    <m/>
    <m/>
    <m/>
    <m/>
    <m/>
    <m/>
    <m/>
    <m/>
    <m/>
  </r>
  <r>
    <m/>
    <x v="9"/>
    <m/>
    <m/>
    <m/>
    <m/>
    <m/>
    <m/>
    <m/>
    <m/>
    <m/>
    <m/>
    <m/>
    <m/>
    <m/>
    <m/>
  </r>
  <r>
    <m/>
    <x v="9"/>
    <m/>
    <m/>
    <m/>
    <m/>
    <m/>
    <m/>
    <m/>
    <m/>
    <m/>
    <m/>
    <m/>
    <m/>
    <m/>
    <m/>
  </r>
  <r>
    <m/>
    <x v="9"/>
    <m/>
    <m/>
    <m/>
    <m/>
    <m/>
    <m/>
    <m/>
    <m/>
    <m/>
    <m/>
    <m/>
    <m/>
    <m/>
    <m/>
  </r>
  <r>
    <m/>
    <x v="9"/>
    <m/>
    <m/>
    <m/>
    <m/>
    <m/>
    <m/>
    <m/>
    <m/>
    <m/>
    <m/>
    <m/>
    <m/>
    <m/>
    <m/>
  </r>
  <r>
    <m/>
    <x v="9"/>
    <m/>
    <m/>
    <m/>
    <m/>
    <m/>
    <m/>
    <m/>
    <m/>
    <m/>
    <m/>
    <m/>
    <m/>
    <m/>
    <m/>
  </r>
  <r>
    <m/>
    <x v="9"/>
    <m/>
    <m/>
    <m/>
    <m/>
    <m/>
    <m/>
    <m/>
    <m/>
    <m/>
    <m/>
    <m/>
    <m/>
    <m/>
    <m/>
  </r>
  <r>
    <m/>
    <x v="9"/>
    <m/>
    <m/>
    <m/>
    <m/>
    <m/>
    <m/>
    <m/>
    <m/>
    <m/>
    <m/>
    <m/>
    <m/>
    <m/>
    <m/>
  </r>
  <r>
    <m/>
    <x v="9"/>
    <m/>
    <m/>
    <m/>
    <m/>
    <m/>
    <m/>
    <m/>
    <m/>
    <m/>
    <m/>
    <m/>
    <m/>
    <m/>
    <m/>
  </r>
  <r>
    <m/>
    <x v="9"/>
    <m/>
    <m/>
    <m/>
    <m/>
    <m/>
    <m/>
    <m/>
    <m/>
    <m/>
    <m/>
    <m/>
    <m/>
    <m/>
    <m/>
  </r>
</pivotCacheRecords>
</file>

<file path=xl/pivotCache/pivotCacheRecords2.xml><?xml version="1.0" encoding="utf-8"?>
<pivotCacheRecords xmlns="http://schemas.openxmlformats.org/spreadsheetml/2006/main" xmlns:r="http://schemas.openxmlformats.org/officeDocument/2006/relationships" count="74">
  <r>
    <x v="0"/>
    <s v="Applies to All"/>
    <s v="Demography"/>
    <s v="Population Size"/>
    <s v="Household Population per Barangay"/>
    <s v="To know the number of constituents/clients  to be served "/>
  </r>
  <r>
    <x v="0"/>
    <s v="Applies to All"/>
    <s v="Demography"/>
    <s v="Population Growth Rate"/>
    <s v="Population Growth Rate, urban and rural"/>
    <s v="To know the rate in which your client is growing"/>
  </r>
  <r>
    <x v="0"/>
    <s v="Applies to All"/>
    <s v="Demography"/>
    <s v="Population Distribution"/>
    <s v="Population density per barangay"/>
    <s v="To establish the number of clients/constituents against the territorial boundaries/ planning area"/>
  </r>
  <r>
    <x v="0"/>
    <s v="Applies to All"/>
    <s v="Demography"/>
    <s v="Population Distribution"/>
    <s v="Percent of urban/rural population to total population"/>
    <s v="To establish whether the planning area is predominantly urban or rural"/>
  </r>
  <r>
    <x v="0"/>
    <s v="Applies to All"/>
    <s v="Level of Well-Being"/>
    <s v="Education Participation"/>
    <s v="Proportion of 6-12 year old children who are not in elementary school, by sex, latest"/>
    <s v="To know the magnitude of non-participation to formal schooling "/>
  </r>
  <r>
    <x v="0"/>
    <s v="Applies to All"/>
    <s v="Level of Well-Being"/>
    <s v="Education Participation"/>
    <s v="Proportion of 13-16 year old school are not in junior highschool , by sex, "/>
    <s v="To know the magnitude of non-participation to formal schooling"/>
  </r>
  <r>
    <x v="0"/>
    <s v="Applies to All"/>
    <s v="Level of Well-Being"/>
    <s v="Education Participation"/>
    <s v="Proportion of 17-18 year olds who are not in senior  highschool , by sex, "/>
    <s v="To know the magnitude of non-participation to formal schooling"/>
  </r>
  <r>
    <x v="0"/>
    <s v="Applies to All"/>
    <s v="Level of Well-Being"/>
    <s v="Access to health Services "/>
    <s v="Percent of households without sanitary toilets"/>
    <s v="To know the general sanitation condition of the planning area "/>
  </r>
  <r>
    <x v="0"/>
    <s v="Applies to All"/>
    <s v="Level of Well-Being"/>
    <s v="Access to health services"/>
    <s v="Proportion of children 0-5 years old who are below normal weight for their age"/>
    <s v="To know the general health condition of the population / MDG Indicator "/>
  </r>
  <r>
    <x v="0"/>
    <s v="Applies to All"/>
    <s v="Level of Well-Being"/>
    <s v="Access to health services"/>
    <s v="Proportion of children under 5 years old who died of illness, "/>
    <s v="To know the general health condition of the population / MDG Indicator "/>
  </r>
  <r>
    <x v="0"/>
    <s v="Applies to All"/>
    <s v="Level of Well-Being"/>
    <s v="Access to health services"/>
    <s v="Proportion of women who died due to pregnancy"/>
    <s v="To know the general health condition of the population / MDG Indicator "/>
  </r>
  <r>
    <x v="0"/>
    <s v="Applies to All"/>
    <s v="Level of Well-Being"/>
    <s v="Access to health services"/>
    <s v="Number of infants/children  that are not fully immunized*"/>
    <s v=" *A fully immunized child/infant should have received the following vaccines: BCG 1, DPT 1, DPT 2, DPT 3, OPV 1, OPV 2, OPV 3, HB 1, HB 2, HB 3 and measles vaccines. To know the general health condition of the population"/>
  </r>
  <r>
    <x v="0"/>
    <s v="Applies to All"/>
    <s v="Level of Well-Being"/>
    <s v="Access to health services"/>
    <s v="Proportion of births attended by skilled health personnel to total deliveries"/>
    <s v="To know the general health condition of the population / MDG Indicator "/>
  </r>
  <r>
    <x v="1"/>
    <s v="Applies to All"/>
    <s v="Social Justice/ Inclusive Growth"/>
    <s v="Poverty"/>
    <s v="Proportion of population with incomes below poverty line (consult data for region)"/>
    <s v="To know the number of constituents to be prioritized for financial assistance and social protection mechanism"/>
  </r>
  <r>
    <x v="0"/>
    <s v="Applies to All"/>
    <s v="DRR Management "/>
    <s v="Security"/>
    <s v="Proportion of households with dwelling structures unable to protect them from extreme weather conditions or other external factors (focus on roofing and outer walls)/ Proportion of households with dwelling structures made of light materials"/>
    <s v="To know the extent of local population's   vulnerability  in case of of disaster"/>
  </r>
  <r>
    <x v="0"/>
    <s v="Applies to All"/>
    <s v="Public Safety"/>
    <s v="Security"/>
    <s v="Proportion of households with members victimized by crime to total households, "/>
    <s v="To know the general condition of the population"/>
  </r>
  <r>
    <x v="0"/>
    <s v="Applies to All"/>
    <s v="Public Safety"/>
    <s v="Security"/>
    <s v="Police-Population Ratio"/>
    <s v="To know current level of service and compare its appropriateness to national standard"/>
  </r>
  <r>
    <x v="0"/>
    <s v="Applies to All"/>
    <s v="Gender Equality "/>
    <s v="Gender Equality"/>
    <s v="Ratio of girls to boys in elementary, secondary and tertiary school"/>
    <s v="To know if gender discrimination exists within the locality"/>
  </r>
  <r>
    <x v="0"/>
    <s v="Applies to All"/>
    <s v="Gender Equality "/>
    <s v="Gender Equality"/>
    <s v="Share of women in non-agricultural wage employment"/>
    <s v="To know if gender discrimination exists within the locality"/>
  </r>
  <r>
    <x v="0"/>
    <s v="Applies to All"/>
    <s v="Demography"/>
    <s v="Characteristics of Population/ Potential "/>
    <s v="Percent of labor force to total number of population"/>
    <s v="To characterize the population and to know the potential &quot;providers&quot; for the economy"/>
  </r>
  <r>
    <x v="1"/>
    <s v="Applies to All"/>
    <s v="Economic Performance General"/>
    <s v="Labor and employment"/>
    <s v="Percent of labor force employed by sex, 2 reference years "/>
    <s v="To know general condition of the economy"/>
  </r>
  <r>
    <x v="1"/>
    <s v="Applies to All"/>
    <s v="Economic Performance General"/>
    <s v="Labor and employment"/>
    <s v="Dependency ratio, 2 reference years (youth and old age)"/>
    <s v="To know the percentage of population that needs to be &quot;provided for&quot;"/>
  </r>
  <r>
    <x v="1"/>
    <s v="Applies to All"/>
    <s v="Economic Performance General"/>
    <s v="Labor and employment"/>
    <s v="Percent of workers employed per Sector (Primary/Secondary/Tertiary) over the total number of employed individuals "/>
    <s v="This is a way to measure economic base. Industries should be categorized by Primary/Secondary/Tertiary Sector"/>
  </r>
  <r>
    <x v="1"/>
    <s v="Applies to All"/>
    <s v="Economic Performance General"/>
    <s v="Labor and employment"/>
    <s v="Proportion of persons 15 years old and above who are not working but actively seeking work"/>
    <s v="To know the potential &quot;providers&quot; for the economy"/>
  </r>
  <r>
    <x v="1"/>
    <s v="Applies to All"/>
    <s v="Economic Performance General"/>
    <s v="Labor and employment"/>
    <s v="Proportion of children below 15 years old who are employed to the total number of employed persons"/>
    <s v="To know the extent in which minors are contributing to the economy"/>
  </r>
  <r>
    <x v="2"/>
    <s v="Applies to All"/>
    <s v="Public Participation"/>
    <s v="Public Participation"/>
    <s v="Voter's Participation Rate "/>
    <s v="Voter's Participation Rate says a lot on the degree of the  public's commitment to take part in governance"/>
  </r>
  <r>
    <x v="3"/>
    <s v="Applies to All"/>
    <s v="Social Support"/>
    <s v="Current Level of Service "/>
    <s v="Percent of HH served by electric power"/>
    <s v="Electrification, though not really an obligation of the LGUs says a lot about providing convenience / promoting quality of life to residents. It is also an important consideration in people's productivity and may contribute to public safety. "/>
  </r>
  <r>
    <x v="3"/>
    <s v="Applies to All"/>
    <s v="Social Support"/>
    <s v="Current Level of Service "/>
    <s v="Number of Households without access to potable drinking water"/>
    <s v="To know current level of service provided and  to plan for intervention in case there are unmet needs.  "/>
  </r>
  <r>
    <x v="3"/>
    <s v="Applies to All"/>
    <s v="Social Support"/>
    <s v="Current Level of Service "/>
    <s v="No. of hospital beds per 1000 population"/>
    <s v="To know current level of service provided and  to plan for intervention in case there are unmet needs.  "/>
  </r>
  <r>
    <x v="3"/>
    <s v="Applies to All"/>
    <s v="Social Support"/>
    <s v="Current Level of Service "/>
    <s v="Classroom-to-pupil ratio in elementary schools; in secondary schools"/>
    <s v="To know current level of service provided by local citizenry and to compare it to national standard"/>
  </r>
  <r>
    <x v="3"/>
    <s v="Applies to All"/>
    <s v="Economic Support"/>
    <s v="Public Roads"/>
    <s v="Road density (area covered by roads to total land area)"/>
    <s v="To know current level of service provided by local citizenry and to compare it to targets set by regional physical framework plan"/>
  </r>
  <r>
    <x v="3"/>
    <s v="Applies to All"/>
    <s v="Economic Support"/>
    <s v="Public Roads"/>
    <s v="Total length of roads in km/total land area of A&amp;D land"/>
    <s v="To know current level of service provided by local citizenry and to compare it to targets set by regional physical framework plan"/>
  </r>
  <r>
    <x v="3"/>
    <s v="Applies to All"/>
    <s v="Economic Support"/>
    <s v="Public Roads"/>
    <s v="Kilometer of road per 100 population"/>
    <s v="To know current level of service provided by local citizenry and to compare it to targets set by regional physical framework plan"/>
  </r>
  <r>
    <x v="3"/>
    <s v="Applies to All"/>
    <s v="Economic Support"/>
    <s v="Public Roads"/>
    <s v="Percentage of Unpaved Road Length  to Total Road Length "/>
    <s v="To know the current level of service provided to local citizenry"/>
  </r>
  <r>
    <x v="3"/>
    <s v="Applies to All"/>
    <s v="Social Support"/>
    <s v="Public Safety"/>
    <s v="No. of fire trucks per capita"/>
    <s v="To know current level of service provided to local citizenry and to compare it to national standard"/>
  </r>
  <r>
    <x v="3"/>
    <s v="Applies to All"/>
    <s v="Administrative Support"/>
    <s v="Public Safety"/>
    <s v="No. of prisoners/detention cell"/>
    <s v="To know current level of service provided to local citizenry and to compare it to national standard"/>
  </r>
  <r>
    <x v="3"/>
    <s v="Applies to All"/>
    <s v="Administrative Support"/>
    <s v="Current Level of Service "/>
    <s v="Percent occupancy of municipal cemetery"/>
    <s v="To know current level of service provided to local citizenry and to project need for expansion "/>
  </r>
  <r>
    <x v="2"/>
    <s v="Applies to All"/>
    <s v="Local Fiscal Management"/>
    <s v="Revenue Performance"/>
    <s v="Total revenue per capita"/>
    <s v="To know the financial resources of the LGU as a corporation"/>
  </r>
  <r>
    <x v="2"/>
    <s v="Applies to All"/>
    <s v="Local Fiscal Management"/>
    <s v="Revenue Performance"/>
    <s v="Self-reliance index"/>
    <s v="To know the financial resources of the LGU as a corporation"/>
  </r>
  <r>
    <x v="2"/>
    <s v="Applies to All"/>
    <s v="Local Fiscal Management"/>
    <s v="Revenue Performance"/>
    <s v="Proportion of delinquent RPT payers to total listed taxpayers"/>
    <s v="To establish the unrealized financial potential of the LGU"/>
  </r>
  <r>
    <x v="2"/>
    <s v="Applies to All"/>
    <s v="Local Fiscal Management"/>
    <s v="Revenue Performance"/>
    <s v="Ratio of proceeds from special levies to total revenues"/>
    <s v="To understand the sources of income  of the LGU"/>
  </r>
  <r>
    <x v="2"/>
    <s v="Applies to All"/>
    <s v="Local Fiscal Management"/>
    <s v="Revenue Performance"/>
    <s v="Ratio of financial grants or donations to total LGU income"/>
    <s v="To understand the sources of income  of the LGU"/>
  </r>
  <r>
    <x v="2"/>
    <s v="Applies to All"/>
    <s v="Local Fiscal Management"/>
    <s v="Expenditure"/>
    <s v="Total public expenditure on capital outlay"/>
    <s v="To understand the expenditures of LGU"/>
  </r>
  <r>
    <x v="2"/>
    <s v="Applies to All"/>
    <s v="Local Fiscal Management"/>
    <s v="RPT"/>
    <s v="Total revenue collected as percent of annual collection target,"/>
    <s v="To know the financial resources of the LGU as a corporation"/>
  </r>
  <r>
    <x v="2"/>
    <s v="Applies to All"/>
    <s v="Local Fiscal Management"/>
    <s v="RPT"/>
    <s v="Percent RPT collected to total potentially collectible"/>
    <s v="To know the financial resources of the LGU as a corporation"/>
  </r>
  <r>
    <x v="2"/>
    <s v="Applies to All"/>
    <s v="Local Fiscal Management"/>
    <s v="RPT"/>
    <s v="Amount of tax arrears recovered over total tax arrears at the beginning of budget year"/>
    <s v="To know the financial resources of the LGU as a corporation"/>
  </r>
  <r>
    <x v="2"/>
    <s v="Applies to All"/>
    <s v="Transparency"/>
    <s v="Full Disclosure Policy "/>
    <s v="Percentage of Barangays that did not report Financial Statement in Barangay Assembly to Total Number of Barangays"/>
    <s v="To know the level of fiscal transparency in the barangay level"/>
  </r>
  <r>
    <x v="2"/>
    <s v="Applies to All"/>
    <s v="Transparency"/>
    <s v="Full Disclosure Policy "/>
    <s v="Percentage of Barangays that did not post financial documents at the  Barangay Hall"/>
    <s v="To know the level of fiscal transparency in the barangay level"/>
  </r>
  <r>
    <x v="2"/>
    <s v="Applies to All"/>
    <s v="Local Fiscal Management"/>
    <s v="Municipal Enterprises"/>
    <s v="Proportion of receipts from municipal enterprises to total local revenues"/>
    <s v="To understand the sources of income  of the LGU"/>
  </r>
  <r>
    <x v="2"/>
    <s v="Applies to All"/>
    <s v="Organization and Management"/>
    <s v="Organization and Management"/>
    <s v="Proportion of vacancies to total plantilla positions"/>
    <s v="To understand the organizational make-up of the LGU as a corporation"/>
  </r>
  <r>
    <x v="2"/>
    <s v="Applies to All"/>
    <s v="Organization and Management"/>
    <s v="Organization and Management"/>
    <s v="Ratio of employees to total no. of personnel by type (Managerial, Technical, Administrative Support)"/>
    <s v="To understand the organizational make-up of the LGU as a corporation"/>
  </r>
  <r>
    <x v="2"/>
    <s v="Applies to All"/>
    <s v="Organization and Management"/>
    <s v="Organization and Management"/>
    <s v="Ratio of Co-terminous positions to total plantilla positions, previous and present administrations"/>
    <s v="To understand the organizational make-up of the LGU as a corporation"/>
  </r>
  <r>
    <x v="2"/>
    <s v="Applies to All"/>
    <s v="Public Participation"/>
    <s v="Organization and Management"/>
    <s v="Percentage of NGOs/Pos particpating in Local Development Councils to Total Number of LGU-Accredited NGOs/POS"/>
    <s v="To know the level of &quot;activeness&quot; of people's orgazation in the locality"/>
  </r>
  <r>
    <x v="2"/>
    <s v="Applies to All"/>
    <s v="Development Administration"/>
    <s v="Legislative Output"/>
    <s v="Proportion of “development” legislation to total sanggunian output, last and current administrations"/>
    <s v="To tract legislation output of the Sangguanian"/>
  </r>
  <r>
    <x v="2"/>
    <s v="Applies to All"/>
    <s v="Development Administration"/>
    <s v="Credit Financing"/>
    <s v="Total public debt incurred by the LGU per capita, past and present administrations"/>
    <s v="To understand the sources of income  of the LGU"/>
  </r>
  <r>
    <x v="4"/>
    <s v="Applies to All"/>
    <s v="Solid Waste Management"/>
    <s v="Current Level of Service "/>
    <s v="Number of times in a week garbage is collected from house to house or collection points"/>
    <s v="Timely Collection og garbage contributes to maintenance of clean envionmental and general well-being of population. Inappropriate level of service  may affect the general health condition of the locality."/>
  </r>
  <r>
    <x v="1"/>
    <s v="Applies to All"/>
    <s v="Economic Performance General"/>
    <s v="Economic Base"/>
    <s v="Number of Businesses registered in the locality by capitalization type (Micro, Small, Medium)"/>
    <s v="To know the kind of businesses being attracted by the locality and to design appropriate program regulatory mechasims to strengthen this "/>
  </r>
  <r>
    <x v="0"/>
    <s v="Applies to All"/>
    <s v="Social Protection"/>
    <s v="Access to health services"/>
    <s v="Number of Residents enrolled in Philhealth "/>
    <s v="To know if social protection mechanism has been in placed "/>
  </r>
  <r>
    <x v="3"/>
    <s v="Applies to All"/>
    <s v="Social Support"/>
    <s v="Current Level of Service "/>
    <s v="Percentage  of barangays with civic centers to total number of barangays "/>
    <s v="To know the current level of service (Civic Centers  serves not only as a sports center of the locals, it also serve as important meeting place for social gatherings in the locality)"/>
  </r>
  <r>
    <x v="4"/>
    <s v="Applies to All"/>
    <s v="Solid Waste Management"/>
    <s v="Current Level of Service "/>
    <s v="Percentage of barangays serviced by Functional  Material Recovery Facilities (MRFs) and Recycling Centers"/>
    <s v="To know if LGU is extending support to reduce solid waste through recycling and composting. Republic Act No. 9003, otherwise known as the Ecological Solid Waste Management  Act of 2000, defines materials recovery facility or MRF as a facility designed to receive, sort, process, and store compostable and recyclable materials efficiently and in an environmentally sound manner. "/>
  </r>
  <r>
    <x v="4"/>
    <s v="Applies to All"/>
    <s v="Water Pollution"/>
    <s v="Current Level of Service "/>
    <s v="Number of households living in waterways without access to sanitary toilet"/>
    <s v="To determine possible contributor  of water pollution"/>
  </r>
  <r>
    <x v="0"/>
    <s v="Applies to All"/>
    <s v="Demography"/>
    <s v="Current Level of Service "/>
    <s v="Teacher to-pupil ratio in elementary schools; in secondary schools"/>
    <s v="To know  current level of service and compare it to national benchmark"/>
  </r>
  <r>
    <x v="0"/>
    <s v="Applies to All"/>
    <s v="DRR Management "/>
    <s v="Casualties"/>
    <s v="Number of households with damaged properties affected by natural hazards per hazard"/>
    <s v="To understand the magnitude  of disaster "/>
  </r>
  <r>
    <x v="0"/>
    <s v="Applies to All"/>
    <s v="DRR Management "/>
    <s v="Casualties"/>
    <s v="Number of disaster-related deaths in the past year"/>
    <s v="To understand the magnitude  of disaster "/>
  </r>
  <r>
    <x v="4"/>
    <s v="Applies to All"/>
    <s v="DRR Management "/>
    <s v="Vulnerabilities"/>
    <s v="Areas affected by hazard (in hectares), per hazard"/>
    <s v="To understand the magnitude  of disaster "/>
  </r>
  <r>
    <x v="0"/>
    <s v="Applies to All"/>
    <s v="Social Protection"/>
    <s v="Public Safety"/>
    <s v="Number of Gender-Based Violence/ Violence Against Women and Children reported "/>
    <s v="To understand the magnitude of GBV/VAWC in the locality"/>
  </r>
  <r>
    <x v="2"/>
    <s v="Applies to All"/>
    <s v="Gender Equality "/>
    <s v="Gender Equality "/>
    <s v="Percentage of Women in Local Development Council  to Total Number of Persons  in Local Development Council"/>
    <s v="To  know whether there is gender equality in LDC"/>
  </r>
  <r>
    <x v="0"/>
    <s v="Applies to All"/>
    <s v="DRR Management "/>
    <s v="Vulnerabilities"/>
    <s v="Number of Internally Displaced Persons due to Disaster"/>
    <s v="To understand the magnitude  of disaster "/>
  </r>
  <r>
    <x v="4"/>
    <s v="Applies to All"/>
    <s v="Solid Waste Management"/>
    <s v="Current Level of Service "/>
    <s v="Percentage of households not serviced by  garbage collection services to total number of households "/>
    <s v="To know current level of service of  LGU. Households not serviced by garbage collection services may resort to illegal dumping/ burning of waste, which is a threat to the environment. "/>
  </r>
  <r>
    <x v="3"/>
    <s v="Applies to All"/>
    <s v="Economic and Social Support"/>
    <s v="Current Level of Service "/>
    <s v="Number of  public utlity vehicles (PUVs)  operating within the locality per  per type of transportation "/>
    <s v="To know current level of service, which will serve as basis for intervention in case of unmet demands or supply surplus. "/>
  </r>
  <r>
    <x v="0"/>
    <s v="Applies to All"/>
    <s v="Demography"/>
    <s v="Characteristics of Population"/>
    <s v="Number of Persons with Disabilities (PWDs) within the locality by type of Disability"/>
    <s v=" To plan for possible social protection mechanism/ development program for PWDs"/>
  </r>
  <r>
    <x v="0"/>
    <s v="Applies to All"/>
    <s v="DRR Management "/>
    <s v="Social Protection"/>
    <s v="Number of Households that can be accommodated in specified evaluation areas "/>
    <s v="Together with the indicator  &quot;number of households with dwellings unable to protect them from harm&quot; and the &quot;number of households living in hazard areas,&quot; this indicator would enable the LGU to see whether identified evacuation areas would be able to house   most vulnerable households in case of disaster "/>
  </r>
  <r>
    <x v="0"/>
    <s v="Applies to All"/>
    <s v="DRR Management "/>
    <s v="Social Protection"/>
    <s v="Number of Households living in hazard areas"/>
    <s v="To know the extent of local population's   vulnerability  in case of of disaster"/>
  </r>
  <r>
    <x v="5"/>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14" firstHeaderRow="1" firstDataRow="1" firstDataCol="1"/>
  <pivotFields count="16">
    <pivotField showAll="0"/>
    <pivotField axis="axisRow" showAll="0">
      <items count="13">
        <item x="0"/>
        <item x="2"/>
        <item x="3"/>
        <item x="1"/>
        <item x="4"/>
        <item x="7"/>
        <item x="5"/>
        <item x="8"/>
        <item x="6"/>
        <item m="1" x="10"/>
        <item x="9"/>
        <item m="1" x="11"/>
        <item t="default"/>
      </items>
    </pivotField>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11">
    <i>
      <x/>
    </i>
    <i>
      <x v="1"/>
    </i>
    <i>
      <x v="2"/>
    </i>
    <i>
      <x v="3"/>
    </i>
    <i>
      <x v="4"/>
    </i>
    <i>
      <x v="5"/>
    </i>
    <i>
      <x v="6"/>
    </i>
    <i>
      <x v="7"/>
    </i>
    <i>
      <x v="8"/>
    </i>
    <i>
      <x v="10"/>
    </i>
    <i t="grand">
      <x/>
    </i>
  </rowItems>
  <colItems count="1">
    <i/>
  </colItems>
  <dataFields count="1">
    <dataField name="Count of Indicator " fld="4" subtotal="count" baseField="0" baseItem="0"/>
  </dataField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A14" firstHeaderRow="1" firstDataRow="1" firstDataCol="1"/>
  <pivotFields count="16">
    <pivotField showAll="0"/>
    <pivotField axis="axisRow" showAll="0">
      <items count="13">
        <item x="0"/>
        <item x="2"/>
        <item x="3"/>
        <item x="1"/>
        <item x="4"/>
        <item x="7"/>
        <item x="5"/>
        <item x="8"/>
        <item m="1" x="11"/>
        <item x="6"/>
        <item m="1" x="10"/>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11">
    <i>
      <x/>
    </i>
    <i>
      <x v="1"/>
    </i>
    <i>
      <x v="2"/>
    </i>
    <i>
      <x v="3"/>
    </i>
    <i>
      <x v="4"/>
    </i>
    <i>
      <x v="5"/>
    </i>
    <i>
      <x v="6"/>
    </i>
    <i>
      <x v="7"/>
    </i>
    <i>
      <x v="9"/>
    </i>
    <i>
      <x v="11"/>
    </i>
    <i t="grand">
      <x/>
    </i>
  </rowItems>
  <colItems count="1">
    <i/>
  </colItems>
  <pivotTableStyleInfo name="PivotStyleLight16" showRowHeaders="1" showColHeaders="1" showRowStripes="0" showColStripes="0" showLastColumn="1"/>
</pivotTableDefinition>
</file>

<file path=xl/pivotTables/pivotTable3.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10" firstHeaderRow="1" firstDataRow="1" firstDataCol="1"/>
  <pivotFields count="6">
    <pivotField axis="axisRow" showAll="0">
      <items count="7">
        <item x="4"/>
        <item x="3"/>
        <item x="2"/>
        <item x="1"/>
        <item x="0"/>
        <item x="5"/>
        <item t="default"/>
      </items>
    </pivotField>
    <pivotField showAll="0"/>
    <pivotField showAll="0"/>
    <pivotField showAll="0"/>
    <pivotField dataField="1" showAll="0"/>
    <pivotField showAll="0"/>
  </pivotFields>
  <rowFields count="1">
    <field x="0"/>
  </rowFields>
  <rowItems count="7">
    <i>
      <x/>
    </i>
    <i>
      <x v="1"/>
    </i>
    <i>
      <x v="2"/>
    </i>
    <i>
      <x v="3"/>
    </i>
    <i>
      <x v="4"/>
    </i>
    <i>
      <x v="5"/>
    </i>
    <i t="grand">
      <x/>
    </i>
  </rowItems>
  <colItems count="1">
    <i/>
  </colItems>
  <dataFields count="1">
    <dataField name="Count of Indicator "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workbookViewId="0">
      <selection activeCell="C12" sqref="C12"/>
    </sheetView>
  </sheetViews>
  <sheetFormatPr defaultColWidth="8.85546875" defaultRowHeight="15" x14ac:dyDescent="0.25"/>
  <cols>
    <col min="2" max="2" width="21.28515625" customWidth="1"/>
  </cols>
  <sheetData>
    <row r="1" spans="1:12" x14ac:dyDescent="0.25">
      <c r="A1" t="s">
        <v>150</v>
      </c>
      <c r="C1">
        <f>155-(18+5)</f>
        <v>132</v>
      </c>
    </row>
    <row r="2" spans="1:12" x14ac:dyDescent="0.25">
      <c r="A2" s="2">
        <v>5</v>
      </c>
      <c r="B2" t="s">
        <v>139</v>
      </c>
    </row>
    <row r="3" spans="1:12" x14ac:dyDescent="0.25">
      <c r="A3" s="1">
        <v>18</v>
      </c>
      <c r="B3" t="s">
        <v>140</v>
      </c>
    </row>
    <row r="4" spans="1:12" x14ac:dyDescent="0.25">
      <c r="A4" s="6">
        <v>23</v>
      </c>
      <c r="B4" t="s">
        <v>141</v>
      </c>
    </row>
    <row r="7" spans="1:12" x14ac:dyDescent="0.25">
      <c r="A7" t="s">
        <v>151</v>
      </c>
    </row>
    <row r="8" spans="1:12" x14ac:dyDescent="0.25">
      <c r="C8" t="s">
        <v>153</v>
      </c>
      <c r="D8" t="s">
        <v>154</v>
      </c>
      <c r="E8" t="s">
        <v>156</v>
      </c>
      <c r="F8" t="s">
        <v>155</v>
      </c>
      <c r="G8" t="s">
        <v>157</v>
      </c>
      <c r="H8" t="s">
        <v>158</v>
      </c>
      <c r="I8" t="s">
        <v>83</v>
      </c>
      <c r="J8" t="s">
        <v>159</v>
      </c>
      <c r="K8" t="s">
        <v>28</v>
      </c>
      <c r="L8" t="s">
        <v>161</v>
      </c>
    </row>
    <row r="9" spans="1:12" x14ac:dyDescent="0.25">
      <c r="B9" t="s">
        <v>152</v>
      </c>
      <c r="C9">
        <v>61</v>
      </c>
      <c r="D9">
        <v>19</v>
      </c>
      <c r="E9">
        <v>9</v>
      </c>
      <c r="F9">
        <v>14</v>
      </c>
      <c r="G9">
        <v>10</v>
      </c>
      <c r="H9">
        <v>6</v>
      </c>
      <c r="I9">
        <v>4</v>
      </c>
      <c r="J9">
        <v>2</v>
      </c>
      <c r="K9">
        <v>10</v>
      </c>
    </row>
    <row r="10" spans="1:12" x14ac:dyDescent="0.25">
      <c r="B10" t="s">
        <v>160</v>
      </c>
      <c r="C10">
        <v>6</v>
      </c>
      <c r="D10">
        <v>3</v>
      </c>
      <c r="E10">
        <v>1</v>
      </c>
      <c r="F10">
        <v>1</v>
      </c>
      <c r="G10">
        <v>4</v>
      </c>
      <c r="H10">
        <v>1</v>
      </c>
      <c r="I10">
        <v>2</v>
      </c>
      <c r="J10">
        <v>0</v>
      </c>
      <c r="K10">
        <v>2</v>
      </c>
      <c r="L10" s="6">
        <f>SUM(C10:K10)</f>
        <v>20</v>
      </c>
    </row>
    <row r="11" spans="1:12" x14ac:dyDescent="0.25">
      <c r="C11">
        <f>SUM(C9:C10)</f>
        <v>67</v>
      </c>
      <c r="D11">
        <f t="shared" ref="D11:K11" si="0">SUM(D9:D10)</f>
        <v>22</v>
      </c>
      <c r="E11">
        <f t="shared" si="0"/>
        <v>10</v>
      </c>
      <c r="F11">
        <f t="shared" si="0"/>
        <v>15</v>
      </c>
      <c r="G11">
        <f t="shared" si="0"/>
        <v>14</v>
      </c>
      <c r="H11">
        <f t="shared" si="0"/>
        <v>7</v>
      </c>
      <c r="I11">
        <f t="shared" si="0"/>
        <v>6</v>
      </c>
      <c r="J11">
        <f t="shared" si="0"/>
        <v>2</v>
      </c>
      <c r="K11">
        <f t="shared" si="0"/>
        <v>12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C7" sqref="C7"/>
    </sheetView>
  </sheetViews>
  <sheetFormatPr defaultRowHeight="15" x14ac:dyDescent="0.25"/>
  <cols>
    <col min="1" max="1" width="20.42578125" customWidth="1"/>
    <col min="2" max="2" width="17.42578125" customWidth="1"/>
    <col min="3" max="3" width="21" customWidth="1"/>
    <col min="4" max="4" width="17.7109375" customWidth="1"/>
    <col min="5" max="5" width="23.85546875" customWidth="1"/>
  </cols>
  <sheetData>
    <row r="1" spans="1:5" ht="45" x14ac:dyDescent="0.25">
      <c r="A1" s="86" t="s">
        <v>137</v>
      </c>
      <c r="B1" s="42" t="s">
        <v>138</v>
      </c>
      <c r="C1" s="42" t="s">
        <v>146</v>
      </c>
      <c r="D1" s="42" t="s">
        <v>108</v>
      </c>
      <c r="E1" s="43" t="s">
        <v>107</v>
      </c>
    </row>
    <row r="2" spans="1:5" ht="75" x14ac:dyDescent="0.25">
      <c r="A2" s="31" t="s">
        <v>29</v>
      </c>
      <c r="B2" s="32" t="s">
        <v>123</v>
      </c>
      <c r="C2" s="32" t="s">
        <v>54</v>
      </c>
      <c r="D2" s="32" t="s">
        <v>57</v>
      </c>
      <c r="E2" s="33" t="s">
        <v>58</v>
      </c>
    </row>
    <row r="3" spans="1:5" ht="45" x14ac:dyDescent="0.25">
      <c r="A3" s="31" t="s">
        <v>29</v>
      </c>
      <c r="B3" s="32" t="s">
        <v>123</v>
      </c>
      <c r="C3" s="32" t="s">
        <v>54</v>
      </c>
      <c r="D3" s="32" t="s">
        <v>57</v>
      </c>
      <c r="E3" s="33" t="s">
        <v>56</v>
      </c>
    </row>
    <row r="4" spans="1:5" ht="60" x14ac:dyDescent="0.25">
      <c r="A4" s="44" t="s">
        <v>11</v>
      </c>
      <c r="B4" s="32" t="s">
        <v>123</v>
      </c>
      <c r="C4" s="32" t="s">
        <v>373</v>
      </c>
      <c r="D4" s="32" t="s">
        <v>21</v>
      </c>
      <c r="E4" s="34" t="s">
        <v>356</v>
      </c>
    </row>
    <row r="5" spans="1:5" ht="30" x14ac:dyDescent="0.25">
      <c r="A5" s="44" t="s">
        <v>11</v>
      </c>
      <c r="B5" s="32" t="s">
        <v>123</v>
      </c>
      <c r="C5" s="32" t="s">
        <v>373</v>
      </c>
      <c r="D5" s="32" t="s">
        <v>21</v>
      </c>
      <c r="E5" s="34" t="s">
        <v>229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12F"/>
  </sheetPr>
  <dimension ref="A1:F13"/>
  <sheetViews>
    <sheetView topLeftCell="A5" workbookViewId="0">
      <selection activeCell="A14" sqref="A14:XFD14"/>
    </sheetView>
  </sheetViews>
  <sheetFormatPr defaultColWidth="8.85546875" defaultRowHeight="15" x14ac:dyDescent="0.25"/>
  <cols>
    <col min="1" max="1" width="33.7109375" style="14" customWidth="1"/>
    <col min="2" max="2" width="15.5703125" style="14" customWidth="1"/>
    <col min="3" max="3" width="23.42578125" style="14" hidden="1" customWidth="1"/>
    <col min="4" max="4" width="24.28515625" style="14" customWidth="1"/>
    <col min="5" max="5" width="45.85546875" style="14" customWidth="1"/>
    <col min="6" max="6" width="27" style="14" customWidth="1"/>
    <col min="7" max="16384" width="8.85546875" style="14"/>
  </cols>
  <sheetData>
    <row r="1" spans="1:6" ht="45" x14ac:dyDescent="0.25">
      <c r="A1" s="40" t="s">
        <v>137</v>
      </c>
      <c r="B1" s="41" t="s">
        <v>138</v>
      </c>
      <c r="C1" s="42" t="s">
        <v>146</v>
      </c>
      <c r="D1" s="42" t="s">
        <v>108</v>
      </c>
      <c r="E1" s="43" t="s">
        <v>107</v>
      </c>
    </row>
    <row r="2" spans="1:6" ht="33.75" customHeight="1" x14ac:dyDescent="0.25">
      <c r="A2" s="31" t="s">
        <v>80</v>
      </c>
      <c r="B2" s="32" t="s">
        <v>123</v>
      </c>
      <c r="C2" s="32" t="s">
        <v>144</v>
      </c>
      <c r="D2" s="32" t="s">
        <v>317</v>
      </c>
      <c r="E2" s="34" t="s">
        <v>320</v>
      </c>
    </row>
    <row r="3" spans="1:6" ht="30" x14ac:dyDescent="0.25">
      <c r="A3" s="44" t="s">
        <v>11</v>
      </c>
      <c r="B3" s="32" t="s">
        <v>123</v>
      </c>
      <c r="C3" s="32"/>
      <c r="D3" s="32" t="s">
        <v>21</v>
      </c>
      <c r="E3" s="34" t="s">
        <v>318</v>
      </c>
    </row>
    <row r="4" spans="1:6" ht="30" x14ac:dyDescent="0.25">
      <c r="A4" s="44" t="s">
        <v>11</v>
      </c>
      <c r="B4" s="32" t="s">
        <v>123</v>
      </c>
      <c r="C4" s="32"/>
      <c r="D4" s="32" t="s">
        <v>21</v>
      </c>
      <c r="E4" s="34" t="s">
        <v>229</v>
      </c>
    </row>
    <row r="5" spans="1:6" ht="30" x14ac:dyDescent="0.25">
      <c r="A5" s="44" t="s">
        <v>11</v>
      </c>
      <c r="B5" s="32" t="s">
        <v>123</v>
      </c>
      <c r="C5" s="32"/>
      <c r="D5" s="32" t="s">
        <v>21</v>
      </c>
      <c r="E5" s="34" t="s">
        <v>319</v>
      </c>
    </row>
    <row r="6" spans="1:6" ht="31.5" customHeight="1" x14ac:dyDescent="0.25">
      <c r="A6" s="31" t="s">
        <v>29</v>
      </c>
      <c r="B6" s="32" t="s">
        <v>123</v>
      </c>
      <c r="C6" s="32" t="s">
        <v>54</v>
      </c>
      <c r="D6" s="32" t="s">
        <v>57</v>
      </c>
      <c r="E6" s="33" t="s">
        <v>58</v>
      </c>
    </row>
    <row r="7" spans="1:6" ht="13.5" customHeight="1" x14ac:dyDescent="0.25">
      <c r="A7" s="31" t="s">
        <v>29</v>
      </c>
      <c r="B7" s="32" t="s">
        <v>123</v>
      </c>
      <c r="C7" s="32" t="s">
        <v>54</v>
      </c>
      <c r="D7" s="32" t="s">
        <v>57</v>
      </c>
      <c r="E7" s="33" t="s">
        <v>56</v>
      </c>
    </row>
    <row r="8" spans="1:6" ht="15.75" thickBot="1" x14ac:dyDescent="0.3">
      <c r="A8" s="36" t="s">
        <v>29</v>
      </c>
      <c r="B8" s="37" t="s">
        <v>123</v>
      </c>
      <c r="C8" s="37" t="s">
        <v>54</v>
      </c>
      <c r="D8" s="37" t="s">
        <v>53</v>
      </c>
      <c r="E8" s="38" t="s">
        <v>52</v>
      </c>
    </row>
    <row r="9" spans="1:6" ht="15.75" thickBot="1" x14ac:dyDescent="0.3">
      <c r="A9" s="17" t="s">
        <v>29</v>
      </c>
      <c r="B9" s="17" t="s">
        <v>123</v>
      </c>
      <c r="C9" s="60"/>
      <c r="D9" s="17" t="s">
        <v>352</v>
      </c>
      <c r="E9" s="17" t="s">
        <v>353</v>
      </c>
    </row>
    <row r="10" spans="1:6" ht="30.75" thickBot="1" x14ac:dyDescent="0.3">
      <c r="A10" s="17" t="s">
        <v>11</v>
      </c>
      <c r="B10" s="17" t="s">
        <v>123</v>
      </c>
      <c r="C10" s="60"/>
      <c r="D10" s="17" t="s">
        <v>21</v>
      </c>
      <c r="E10" s="17" t="s">
        <v>354</v>
      </c>
    </row>
    <row r="11" spans="1:6" ht="15.75" thickBot="1" x14ac:dyDescent="0.3">
      <c r="A11" s="17" t="s">
        <v>11</v>
      </c>
      <c r="B11" s="17" t="s">
        <v>123</v>
      </c>
      <c r="C11" s="60"/>
      <c r="D11" s="60" t="s">
        <v>21</v>
      </c>
      <c r="E11" s="60" t="s">
        <v>355</v>
      </c>
    </row>
    <row r="12" spans="1:6" ht="30.75" thickBot="1" x14ac:dyDescent="0.3">
      <c r="A12" s="31" t="s">
        <v>11</v>
      </c>
      <c r="B12" s="17" t="s">
        <v>123</v>
      </c>
      <c r="C12" s="32" t="s">
        <v>21</v>
      </c>
      <c r="D12" s="32" t="s">
        <v>313</v>
      </c>
      <c r="E12" s="33" t="s">
        <v>24</v>
      </c>
      <c r="F12" s="92"/>
    </row>
    <row r="13" spans="1:6" ht="15.75" thickBot="1" x14ac:dyDescent="0.3">
      <c r="A13" s="31" t="s">
        <v>11</v>
      </c>
      <c r="B13" s="17" t="s">
        <v>123</v>
      </c>
      <c r="D13" s="99" t="s">
        <v>373</v>
      </c>
      <c r="E13" s="18" t="s">
        <v>374</v>
      </c>
    </row>
  </sheetData>
  <autoFilter ref="A1:E8"/>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12F"/>
  </sheetPr>
  <dimension ref="A1:E16"/>
  <sheetViews>
    <sheetView topLeftCell="A7" workbookViewId="0">
      <selection activeCell="G14" sqref="G14"/>
    </sheetView>
  </sheetViews>
  <sheetFormatPr defaultColWidth="8.85546875" defaultRowHeight="15" x14ac:dyDescent="0.25"/>
  <cols>
    <col min="1" max="1" width="26.140625" style="14" customWidth="1"/>
    <col min="2" max="2" width="19.28515625" style="14" customWidth="1"/>
    <col min="3" max="3" width="23.85546875" style="14" customWidth="1"/>
    <col min="4" max="4" width="23.42578125" style="14" customWidth="1"/>
    <col min="5" max="5" width="38.42578125" style="14" customWidth="1"/>
    <col min="6" max="16384" width="8.85546875" style="14"/>
  </cols>
  <sheetData>
    <row r="1" spans="1:5" ht="50.25" customHeight="1" thickBot="1" x14ac:dyDescent="0.3">
      <c r="A1" s="65" t="s">
        <v>137</v>
      </c>
      <c r="B1" s="65" t="s">
        <v>138</v>
      </c>
      <c r="C1" s="66" t="s">
        <v>146</v>
      </c>
      <c r="D1" s="67" t="s">
        <v>108</v>
      </c>
      <c r="E1" s="67" t="s">
        <v>107</v>
      </c>
    </row>
    <row r="2" spans="1:5" ht="30.75" thickBot="1" x14ac:dyDescent="0.3">
      <c r="A2" s="17" t="s">
        <v>80</v>
      </c>
      <c r="B2" s="17" t="s">
        <v>121</v>
      </c>
      <c r="C2" s="17" t="s">
        <v>143</v>
      </c>
      <c r="D2" s="17" t="s">
        <v>113</v>
      </c>
      <c r="E2" s="70" t="s">
        <v>321</v>
      </c>
    </row>
    <row r="3" spans="1:5" ht="30.75" thickBot="1" x14ac:dyDescent="0.3">
      <c r="A3" s="17" t="s">
        <v>80</v>
      </c>
      <c r="B3" s="17" t="s">
        <v>121</v>
      </c>
      <c r="C3" s="17" t="s">
        <v>143</v>
      </c>
      <c r="D3" s="17" t="s">
        <v>113</v>
      </c>
      <c r="E3" s="70" t="s">
        <v>88</v>
      </c>
    </row>
    <row r="4" spans="1:5" ht="30.75" thickBot="1" x14ac:dyDescent="0.3">
      <c r="A4" s="17" t="s">
        <v>80</v>
      </c>
      <c r="B4" s="17" t="s">
        <v>121</v>
      </c>
      <c r="C4" s="17" t="s">
        <v>143</v>
      </c>
      <c r="D4" s="17" t="s">
        <v>85</v>
      </c>
      <c r="E4" s="17" t="s">
        <v>276</v>
      </c>
    </row>
    <row r="5" spans="1:5" ht="30.75" thickBot="1" x14ac:dyDescent="0.3">
      <c r="A5" s="17" t="s">
        <v>80</v>
      </c>
      <c r="B5" s="17" t="s">
        <v>121</v>
      </c>
      <c r="C5" s="17" t="s">
        <v>143</v>
      </c>
      <c r="D5" s="17" t="s">
        <v>82</v>
      </c>
      <c r="E5" s="17" t="s">
        <v>84</v>
      </c>
    </row>
    <row r="6" spans="1:5" ht="30.75" thickBot="1" x14ac:dyDescent="0.3">
      <c r="A6" s="17" t="s">
        <v>29</v>
      </c>
      <c r="B6" s="17" t="s">
        <v>121</v>
      </c>
      <c r="C6" s="17" t="s">
        <v>47</v>
      </c>
      <c r="D6" s="17" t="s">
        <v>40</v>
      </c>
      <c r="E6" s="17" t="s">
        <v>51</v>
      </c>
    </row>
    <row r="7" spans="1:5" ht="30.75" thickBot="1" x14ac:dyDescent="0.3">
      <c r="A7" s="17" t="s">
        <v>29</v>
      </c>
      <c r="B7" s="17" t="s">
        <v>121</v>
      </c>
      <c r="C7" s="17" t="s">
        <v>47</v>
      </c>
      <c r="D7" s="17" t="s">
        <v>40</v>
      </c>
      <c r="E7" s="17" t="s">
        <v>322</v>
      </c>
    </row>
    <row r="8" spans="1:5" ht="30.75" thickBot="1" x14ac:dyDescent="0.3">
      <c r="A8" s="17" t="s">
        <v>29</v>
      </c>
      <c r="B8" s="17" t="s">
        <v>121</v>
      </c>
      <c r="C8" s="17" t="s">
        <v>47</v>
      </c>
      <c r="D8" s="17" t="s">
        <v>40</v>
      </c>
      <c r="E8" s="17" t="s">
        <v>323</v>
      </c>
    </row>
    <row r="9" spans="1:5" ht="42.75" customHeight="1" thickBot="1" x14ac:dyDescent="0.3">
      <c r="A9" s="17" t="s">
        <v>80</v>
      </c>
      <c r="B9" s="17" t="s">
        <v>121</v>
      </c>
      <c r="C9" s="17" t="s">
        <v>47</v>
      </c>
      <c r="D9" s="17" t="s">
        <v>40</v>
      </c>
      <c r="E9" s="17" t="s">
        <v>50</v>
      </c>
    </row>
    <row r="10" spans="1:5" ht="36" customHeight="1" thickBot="1" x14ac:dyDescent="0.3">
      <c r="A10" s="17" t="s">
        <v>29</v>
      </c>
      <c r="B10" s="17" t="s">
        <v>121</v>
      </c>
      <c r="C10" s="17" t="s">
        <v>47</v>
      </c>
      <c r="D10" s="17" t="s">
        <v>40</v>
      </c>
      <c r="E10" s="17" t="s">
        <v>49</v>
      </c>
    </row>
    <row r="11" spans="1:5" ht="36" customHeight="1" thickBot="1" x14ac:dyDescent="0.3">
      <c r="A11" s="17" t="s">
        <v>29</v>
      </c>
      <c r="B11" s="17" t="s">
        <v>121</v>
      </c>
      <c r="C11" s="17" t="s">
        <v>47</v>
      </c>
      <c r="D11" s="17" t="s">
        <v>46</v>
      </c>
      <c r="E11" s="17" t="s">
        <v>48</v>
      </c>
    </row>
    <row r="12" spans="1:5" ht="30.75" thickBot="1" x14ac:dyDescent="0.3">
      <c r="A12" s="17" t="s">
        <v>29</v>
      </c>
      <c r="B12" s="17" t="s">
        <v>121</v>
      </c>
      <c r="C12" s="17" t="s">
        <v>47</v>
      </c>
      <c r="D12" s="17" t="s">
        <v>46</v>
      </c>
      <c r="E12" s="17" t="s">
        <v>115</v>
      </c>
    </row>
    <row r="13" spans="1:5" ht="30.75" thickBot="1" x14ac:dyDescent="0.3">
      <c r="A13" s="17" t="s">
        <v>29</v>
      </c>
      <c r="B13" s="17" t="s">
        <v>121</v>
      </c>
      <c r="C13" s="17" t="s">
        <v>47</v>
      </c>
      <c r="D13" s="17" t="s">
        <v>46</v>
      </c>
      <c r="E13" s="17" t="s">
        <v>45</v>
      </c>
    </row>
    <row r="14" spans="1:5" ht="30.75" thickBot="1" x14ac:dyDescent="0.3">
      <c r="A14" s="17" t="s">
        <v>29</v>
      </c>
      <c r="B14" s="17" t="s">
        <v>121</v>
      </c>
      <c r="C14" s="17" t="s">
        <v>47</v>
      </c>
      <c r="D14" s="17" t="s">
        <v>46</v>
      </c>
      <c r="E14" s="17" t="s">
        <v>228</v>
      </c>
    </row>
    <row r="15" spans="1:5" ht="31.5" customHeight="1" thickBot="1" x14ac:dyDescent="0.3">
      <c r="A15" s="17" t="s">
        <v>261</v>
      </c>
      <c r="B15" s="17" t="s">
        <v>121</v>
      </c>
      <c r="C15" s="17" t="s">
        <v>275</v>
      </c>
      <c r="D15" s="17" t="s">
        <v>279</v>
      </c>
      <c r="E15" s="17" t="s">
        <v>278</v>
      </c>
    </row>
    <row r="16" spans="1:5" ht="30.75" thickBot="1" x14ac:dyDescent="0.3">
      <c r="A16" s="17" t="s">
        <v>261</v>
      </c>
      <c r="B16" s="17" t="s">
        <v>121</v>
      </c>
      <c r="C16" s="17" t="s">
        <v>275</v>
      </c>
      <c r="D16" s="17" t="s">
        <v>279</v>
      </c>
      <c r="E16" s="19" t="s">
        <v>370</v>
      </c>
    </row>
  </sheetData>
  <autoFilter ref="A1:E14"/>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5"/>
  <sheetViews>
    <sheetView workbookViewId="0">
      <selection activeCell="B6" sqref="B6"/>
    </sheetView>
  </sheetViews>
  <sheetFormatPr defaultColWidth="8.85546875" defaultRowHeight="15" x14ac:dyDescent="0.25"/>
  <cols>
    <col min="1" max="1" width="26.7109375" style="14" customWidth="1"/>
    <col min="2" max="2" width="19.85546875" style="14" customWidth="1"/>
    <col min="3" max="3" width="26.28515625" style="14" customWidth="1"/>
    <col min="4" max="4" width="22.42578125" style="14" customWidth="1"/>
    <col min="5" max="5" width="37.140625" style="14" customWidth="1"/>
    <col min="6" max="16384" width="8.85546875" style="14"/>
  </cols>
  <sheetData>
    <row r="1" spans="1:5" ht="45" x14ac:dyDescent="0.25">
      <c r="A1" s="40" t="s">
        <v>137</v>
      </c>
      <c r="B1" s="41" t="s">
        <v>138</v>
      </c>
      <c r="C1" s="42" t="s">
        <v>146</v>
      </c>
      <c r="D1" s="42" t="s">
        <v>108</v>
      </c>
      <c r="E1" s="43" t="s">
        <v>107</v>
      </c>
    </row>
    <row r="2" spans="1:5" ht="72.75" customHeight="1" x14ac:dyDescent="0.25">
      <c r="A2" s="31" t="s">
        <v>29</v>
      </c>
      <c r="B2" s="32" t="s">
        <v>129</v>
      </c>
      <c r="C2" s="32" t="s">
        <v>394</v>
      </c>
      <c r="D2" s="32" t="s">
        <v>44</v>
      </c>
      <c r="E2" s="34" t="s">
        <v>396</v>
      </c>
    </row>
    <row r="3" spans="1:5" ht="30" x14ac:dyDescent="0.25">
      <c r="A3" s="31" t="s">
        <v>29</v>
      </c>
      <c r="B3" s="32" t="s">
        <v>129</v>
      </c>
      <c r="C3" s="32" t="s">
        <v>394</v>
      </c>
      <c r="D3" s="32" t="s">
        <v>395</v>
      </c>
      <c r="E3" s="33" t="s">
        <v>43</v>
      </c>
    </row>
    <row r="4" spans="1:5" ht="30.75" thickBot="1" x14ac:dyDescent="0.3">
      <c r="A4" s="36" t="s">
        <v>80</v>
      </c>
      <c r="B4" s="37" t="s">
        <v>129</v>
      </c>
      <c r="C4" s="32" t="s">
        <v>394</v>
      </c>
      <c r="D4" s="37" t="s">
        <v>397</v>
      </c>
      <c r="E4" s="38" t="s">
        <v>232</v>
      </c>
    </row>
    <row r="5" spans="1:5" ht="45.75" thickBot="1" x14ac:dyDescent="0.3">
      <c r="A5" s="78" t="s">
        <v>29</v>
      </c>
      <c r="B5" s="37" t="s">
        <v>129</v>
      </c>
      <c r="C5" s="32" t="s">
        <v>394</v>
      </c>
      <c r="D5" s="32" t="s">
        <v>395</v>
      </c>
      <c r="E5" s="78" t="s">
        <v>304</v>
      </c>
    </row>
  </sheetData>
  <autoFilter ref="A1:E1"/>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5"/>
  <sheetViews>
    <sheetView workbookViewId="0">
      <selection activeCell="H12" sqref="H12"/>
    </sheetView>
  </sheetViews>
  <sheetFormatPr defaultColWidth="8.85546875" defaultRowHeight="15" x14ac:dyDescent="0.25"/>
  <cols>
    <col min="1" max="1" width="37.42578125" style="14" customWidth="1"/>
    <col min="2" max="2" width="26" style="14" customWidth="1"/>
    <col min="3" max="3" width="23.140625" style="14" customWidth="1"/>
    <col min="4" max="4" width="20.42578125" style="14" customWidth="1"/>
    <col min="5" max="5" width="31.28515625" style="14" customWidth="1"/>
    <col min="6" max="16384" width="8.85546875" style="14"/>
  </cols>
  <sheetData>
    <row r="1" spans="1:5" ht="35.25" customHeight="1" thickBot="1" x14ac:dyDescent="0.3">
      <c r="A1" s="68" t="s">
        <v>137</v>
      </c>
      <c r="B1" s="68" t="s">
        <v>138</v>
      </c>
      <c r="C1" s="69" t="s">
        <v>146</v>
      </c>
      <c r="D1" s="69" t="s">
        <v>108</v>
      </c>
      <c r="E1" s="69" t="s">
        <v>107</v>
      </c>
    </row>
    <row r="2" spans="1:5" ht="45.75" thickBot="1" x14ac:dyDescent="0.3">
      <c r="A2" s="16" t="s">
        <v>80</v>
      </c>
      <c r="B2" s="16" t="s">
        <v>128</v>
      </c>
      <c r="C2" s="19" t="s">
        <v>148</v>
      </c>
      <c r="D2" s="18" t="s">
        <v>82</v>
      </c>
      <c r="E2" s="15" t="s">
        <v>81</v>
      </c>
    </row>
    <row r="3" spans="1:5" ht="45" x14ac:dyDescent="0.25">
      <c r="A3" s="19" t="s">
        <v>96</v>
      </c>
      <c r="B3" s="19" t="s">
        <v>128</v>
      </c>
      <c r="C3" s="19" t="s">
        <v>14</v>
      </c>
      <c r="D3" s="19" t="s">
        <v>110</v>
      </c>
      <c r="E3" s="18" t="s">
        <v>42</v>
      </c>
    </row>
    <row r="4" spans="1:5" ht="30" x14ac:dyDescent="0.25">
      <c r="A4" s="19" t="s">
        <v>96</v>
      </c>
      <c r="B4" s="19" t="s">
        <v>128</v>
      </c>
      <c r="C4" s="19" t="s">
        <v>111</v>
      </c>
      <c r="D4" s="19" t="s">
        <v>110</v>
      </c>
      <c r="E4" s="18" t="s">
        <v>41</v>
      </c>
    </row>
    <row r="5" spans="1:5" ht="30.75" thickBot="1" x14ac:dyDescent="0.3">
      <c r="A5" s="56" t="s">
        <v>29</v>
      </c>
      <c r="B5" s="57" t="s">
        <v>128</v>
      </c>
      <c r="C5" s="58" t="s">
        <v>231</v>
      </c>
      <c r="D5" s="16" t="s">
        <v>147</v>
      </c>
      <c r="E5" s="59" t="s">
        <v>221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2" workbookViewId="0">
      <selection activeCell="D12" sqref="D12"/>
    </sheetView>
  </sheetViews>
  <sheetFormatPr defaultRowHeight="15" x14ac:dyDescent="0.25"/>
  <cols>
    <col min="1" max="1" width="23.5703125" customWidth="1"/>
    <col min="2" max="2" width="22.7109375" customWidth="1"/>
    <col min="3" max="3" width="21" customWidth="1"/>
    <col min="4" max="4" width="21.42578125" customWidth="1"/>
    <col min="5" max="5" width="39.7109375" customWidth="1"/>
  </cols>
  <sheetData>
    <row r="1" spans="1:5" ht="45" x14ac:dyDescent="0.25">
      <c r="A1" s="119" t="s">
        <v>137</v>
      </c>
      <c r="B1" s="119" t="s">
        <v>138</v>
      </c>
      <c r="C1" s="120" t="s">
        <v>146</v>
      </c>
      <c r="D1" s="121" t="s">
        <v>108</v>
      </c>
      <c r="E1" s="121" t="s">
        <v>107</v>
      </c>
    </row>
    <row r="2" spans="1:5" ht="50.25" customHeight="1" thickBot="1" x14ac:dyDescent="0.3">
      <c r="A2" s="122" t="s">
        <v>29</v>
      </c>
      <c r="B2" s="123" t="s">
        <v>130</v>
      </c>
      <c r="C2" s="123" t="s">
        <v>149</v>
      </c>
      <c r="D2" s="124" t="s">
        <v>37</v>
      </c>
      <c r="E2" s="124" t="s">
        <v>39</v>
      </c>
    </row>
    <row r="3" spans="1:5" ht="30.75" thickBot="1" x14ac:dyDescent="0.3">
      <c r="A3" s="122" t="s">
        <v>29</v>
      </c>
      <c r="B3" s="123" t="s">
        <v>130</v>
      </c>
      <c r="C3" s="123" t="s">
        <v>28</v>
      </c>
      <c r="D3" s="124" t="s">
        <v>37</v>
      </c>
      <c r="E3" s="124" t="s">
        <v>38</v>
      </c>
    </row>
    <row r="4" spans="1:5" ht="30.75" customHeight="1" thickBot="1" x14ac:dyDescent="0.3">
      <c r="A4" s="122" t="s">
        <v>29</v>
      </c>
      <c r="B4" s="123" t="s">
        <v>130</v>
      </c>
      <c r="C4" s="123" t="s">
        <v>28</v>
      </c>
      <c r="D4" s="124" t="s">
        <v>389</v>
      </c>
      <c r="E4" s="124" t="s">
        <v>36</v>
      </c>
    </row>
    <row r="5" spans="1:5" ht="30.75" thickBot="1" x14ac:dyDescent="0.3">
      <c r="A5" s="122" t="s">
        <v>29</v>
      </c>
      <c r="B5" s="123" t="s">
        <v>130</v>
      </c>
      <c r="C5" s="123" t="s">
        <v>28</v>
      </c>
      <c r="D5" s="124" t="s">
        <v>27</v>
      </c>
      <c r="E5" s="124" t="s">
        <v>35</v>
      </c>
    </row>
    <row r="6" spans="1:5" ht="30.75" thickBot="1" x14ac:dyDescent="0.3">
      <c r="A6" s="122" t="s">
        <v>29</v>
      </c>
      <c r="B6" s="123" t="s">
        <v>130</v>
      </c>
      <c r="C6" s="123" t="s">
        <v>28</v>
      </c>
      <c r="D6" s="124" t="s">
        <v>27</v>
      </c>
      <c r="E6" s="124" t="s">
        <v>34</v>
      </c>
    </row>
    <row r="7" spans="1:5" ht="29.25" customHeight="1" thickBot="1" x14ac:dyDescent="0.3">
      <c r="A7" s="122" t="s">
        <v>29</v>
      </c>
      <c r="B7" s="123" t="s">
        <v>130</v>
      </c>
      <c r="C7" s="123" t="s">
        <v>28</v>
      </c>
      <c r="D7" s="124" t="s">
        <v>27</v>
      </c>
      <c r="E7" s="124" t="s">
        <v>33</v>
      </c>
    </row>
    <row r="8" spans="1:5" ht="25.5" customHeight="1" thickBot="1" x14ac:dyDescent="0.3">
      <c r="A8" s="122" t="s">
        <v>29</v>
      </c>
      <c r="B8" s="123" t="s">
        <v>130</v>
      </c>
      <c r="C8" s="123" t="s">
        <v>28</v>
      </c>
      <c r="D8" s="124" t="s">
        <v>27</v>
      </c>
      <c r="E8" s="124" t="s">
        <v>32</v>
      </c>
    </row>
    <row r="9" spans="1:5" ht="30.75" thickBot="1" x14ac:dyDescent="0.3">
      <c r="A9" s="122" t="s">
        <v>29</v>
      </c>
      <c r="B9" s="123" t="s">
        <v>130</v>
      </c>
      <c r="C9" s="123" t="s">
        <v>28</v>
      </c>
      <c r="D9" s="124" t="str">
        <f>D4</f>
        <v>Threats to Protected Areas</v>
      </c>
      <c r="E9" s="124" t="s">
        <v>31</v>
      </c>
    </row>
    <row r="10" spans="1:5" ht="30.75" thickBot="1" x14ac:dyDescent="0.3">
      <c r="A10" s="122" t="s">
        <v>29</v>
      </c>
      <c r="B10" s="123" t="s">
        <v>130</v>
      </c>
      <c r="C10" s="123" t="s">
        <v>28</v>
      </c>
      <c r="D10" s="124" t="str">
        <f>D9</f>
        <v>Threats to Protected Areas</v>
      </c>
      <c r="E10" s="124" t="s">
        <v>30</v>
      </c>
    </row>
    <row r="11" spans="1:5" ht="30.75" thickBot="1" x14ac:dyDescent="0.3">
      <c r="A11" s="122" t="s">
        <v>29</v>
      </c>
      <c r="B11" s="123" t="s">
        <v>130</v>
      </c>
      <c r="C11" s="123" t="s">
        <v>28</v>
      </c>
      <c r="D11" s="124" t="str">
        <f>D10</f>
        <v>Threats to Protected Areas</v>
      </c>
      <c r="E11" s="125" t="s">
        <v>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7"/>
  <sheetViews>
    <sheetView tabSelected="1" zoomScaleNormal="100" workbookViewId="0">
      <selection activeCell="E13" sqref="E13"/>
    </sheetView>
  </sheetViews>
  <sheetFormatPr defaultColWidth="8.85546875" defaultRowHeight="15" x14ac:dyDescent="0.25"/>
  <cols>
    <col min="1" max="1" width="31.28515625" style="14" customWidth="1"/>
    <col min="2" max="2" width="16.7109375" style="14" customWidth="1"/>
    <col min="3" max="3" width="24.42578125" style="14" customWidth="1"/>
    <col min="4" max="4" width="20.42578125" style="14" customWidth="1"/>
    <col min="5" max="5" width="59" style="30" customWidth="1"/>
    <col min="6" max="16384" width="8.85546875" style="14"/>
  </cols>
  <sheetData>
    <row r="1" spans="1:6" ht="45" x14ac:dyDescent="0.25">
      <c r="A1" s="126" t="s">
        <v>137</v>
      </c>
      <c r="B1" s="126" t="s">
        <v>138</v>
      </c>
      <c r="C1" s="127" t="s">
        <v>146</v>
      </c>
      <c r="D1" s="128" t="s">
        <v>108</v>
      </c>
      <c r="E1" s="128" t="s">
        <v>107</v>
      </c>
    </row>
    <row r="2" spans="1:6" x14ac:dyDescent="0.25">
      <c r="A2" s="35" t="s">
        <v>162</v>
      </c>
      <c r="B2" s="35" t="s">
        <v>382</v>
      </c>
      <c r="C2" s="35" t="s">
        <v>164</v>
      </c>
      <c r="D2" s="35" t="s">
        <v>163</v>
      </c>
      <c r="E2" s="77" t="s">
        <v>165</v>
      </c>
    </row>
    <row r="3" spans="1:6" x14ac:dyDescent="0.25">
      <c r="A3" s="35" t="s">
        <v>162</v>
      </c>
      <c r="B3" s="35" t="s">
        <v>382</v>
      </c>
      <c r="C3" s="35" t="s">
        <v>164</v>
      </c>
      <c r="D3" s="35" t="s">
        <v>163</v>
      </c>
      <c r="E3" s="77" t="s">
        <v>166</v>
      </c>
    </row>
    <row r="4" spans="1:6" x14ac:dyDescent="0.25">
      <c r="A4" s="35" t="s">
        <v>162</v>
      </c>
      <c r="B4" s="35" t="s">
        <v>382</v>
      </c>
      <c r="C4" s="35" t="s">
        <v>164</v>
      </c>
      <c r="D4" s="35" t="s">
        <v>163</v>
      </c>
      <c r="E4" s="77" t="s">
        <v>294</v>
      </c>
    </row>
    <row r="5" spans="1:6" x14ac:dyDescent="0.25">
      <c r="A5" s="35" t="s">
        <v>162</v>
      </c>
      <c r="B5" s="35" t="s">
        <v>382</v>
      </c>
      <c r="C5" s="35" t="s">
        <v>164</v>
      </c>
      <c r="D5" s="35" t="s">
        <v>163</v>
      </c>
      <c r="E5" s="77" t="s">
        <v>167</v>
      </c>
    </row>
    <row r="6" spans="1:6" x14ac:dyDescent="0.25">
      <c r="A6" s="35" t="s">
        <v>162</v>
      </c>
      <c r="B6" s="35" t="s">
        <v>382</v>
      </c>
      <c r="C6" s="35" t="s">
        <v>164</v>
      </c>
      <c r="D6" s="35" t="s">
        <v>163</v>
      </c>
      <c r="E6" s="77" t="s">
        <v>296</v>
      </c>
    </row>
    <row r="7" spans="1:6" ht="31.5" customHeight="1" x14ac:dyDescent="0.25">
      <c r="A7" s="35" t="s">
        <v>162</v>
      </c>
      <c r="B7" s="35" t="s">
        <v>382</v>
      </c>
      <c r="C7" s="35" t="s">
        <v>164</v>
      </c>
      <c r="D7" s="35" t="s">
        <v>163</v>
      </c>
      <c r="E7" s="77" t="s">
        <v>297</v>
      </c>
      <c r="F7" s="76"/>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6" workbookViewId="0">
      <selection activeCell="E10" sqref="E10"/>
    </sheetView>
  </sheetViews>
  <sheetFormatPr defaultColWidth="8.85546875" defaultRowHeight="15" x14ac:dyDescent="0.25"/>
  <cols>
    <col min="1" max="1" width="23.42578125" style="14" customWidth="1"/>
    <col min="2" max="2" width="22.7109375" style="14" customWidth="1"/>
    <col min="3" max="3" width="21" style="14" customWidth="1"/>
    <col min="4" max="4" width="21.42578125" style="14" customWidth="1"/>
    <col min="5" max="5" width="39.7109375" style="14" customWidth="1"/>
    <col min="6" max="16384" width="8.85546875" style="14"/>
  </cols>
  <sheetData>
    <row r="1" spans="1:5" s="55" customFormat="1" ht="45" x14ac:dyDescent="0.25">
      <c r="A1" s="24" t="s">
        <v>137</v>
      </c>
      <c r="B1" s="24" t="s">
        <v>138</v>
      </c>
      <c r="C1" s="25" t="s">
        <v>146</v>
      </c>
      <c r="D1" s="26" t="s">
        <v>108</v>
      </c>
      <c r="E1" s="26" t="s">
        <v>107</v>
      </c>
    </row>
    <row r="2" spans="1:5" ht="50.25" customHeight="1" thickBot="1" x14ac:dyDescent="0.3">
      <c r="A2" s="16" t="s">
        <v>29</v>
      </c>
      <c r="B2" s="19" t="s">
        <v>130</v>
      </c>
      <c r="C2" s="19" t="s">
        <v>149</v>
      </c>
      <c r="D2" s="18" t="s">
        <v>37</v>
      </c>
      <c r="E2" s="18" t="s">
        <v>39</v>
      </c>
    </row>
    <row r="3" spans="1:5" ht="30.75" thickBot="1" x14ac:dyDescent="0.3">
      <c r="A3" s="16" t="s">
        <v>29</v>
      </c>
      <c r="B3" s="19" t="s">
        <v>130</v>
      </c>
      <c r="C3" s="19" t="s">
        <v>28</v>
      </c>
      <c r="D3" s="18" t="s">
        <v>37</v>
      </c>
      <c r="E3" s="18" t="s">
        <v>38</v>
      </c>
    </row>
    <row r="4" spans="1:5" ht="30.75" thickBot="1" x14ac:dyDescent="0.3">
      <c r="A4" s="16" t="s">
        <v>29</v>
      </c>
      <c r="B4" s="19" t="s">
        <v>130</v>
      </c>
      <c r="C4" s="19" t="s">
        <v>28</v>
      </c>
      <c r="D4" s="18" t="s">
        <v>27</v>
      </c>
      <c r="E4" s="18" t="s">
        <v>36</v>
      </c>
    </row>
    <row r="5" spans="1:5" ht="30.75" thickBot="1" x14ac:dyDescent="0.3">
      <c r="A5" s="16" t="s">
        <v>29</v>
      </c>
      <c r="B5" s="19" t="s">
        <v>130</v>
      </c>
      <c r="C5" s="19" t="s">
        <v>28</v>
      </c>
      <c r="D5" s="18" t="s">
        <v>27</v>
      </c>
      <c r="E5" s="18" t="s">
        <v>35</v>
      </c>
    </row>
    <row r="6" spans="1:5" ht="30.75" thickBot="1" x14ac:dyDescent="0.3">
      <c r="A6" s="16" t="s">
        <v>29</v>
      </c>
      <c r="B6" s="19" t="s">
        <v>130</v>
      </c>
      <c r="C6" s="19" t="s">
        <v>28</v>
      </c>
      <c r="D6" s="18" t="s">
        <v>27</v>
      </c>
      <c r="E6" s="18" t="s">
        <v>34</v>
      </c>
    </row>
    <row r="7" spans="1:5" ht="30.75" thickBot="1" x14ac:dyDescent="0.3">
      <c r="A7" s="16" t="s">
        <v>29</v>
      </c>
      <c r="B7" s="19" t="s">
        <v>130</v>
      </c>
      <c r="C7" s="19" t="s">
        <v>28</v>
      </c>
      <c r="D7" s="18" t="s">
        <v>27</v>
      </c>
      <c r="E7" s="18" t="s">
        <v>33</v>
      </c>
    </row>
    <row r="8" spans="1:5" ht="30.75" thickBot="1" x14ac:dyDescent="0.3">
      <c r="A8" s="16" t="s">
        <v>29</v>
      </c>
      <c r="B8" s="19" t="s">
        <v>130</v>
      </c>
      <c r="C8" s="19" t="s">
        <v>28</v>
      </c>
      <c r="D8" s="18" t="s">
        <v>27</v>
      </c>
      <c r="E8" s="18" t="s">
        <v>32</v>
      </c>
    </row>
    <row r="9" spans="1:5" ht="45.75" thickBot="1" x14ac:dyDescent="0.3">
      <c r="A9" s="16" t="s">
        <v>29</v>
      </c>
      <c r="B9" s="19" t="s">
        <v>130</v>
      </c>
      <c r="C9" s="19" t="s">
        <v>28</v>
      </c>
      <c r="D9" s="18" t="s">
        <v>280</v>
      </c>
      <c r="E9" s="18" t="s">
        <v>31</v>
      </c>
    </row>
    <row r="10" spans="1:5" ht="30.75" thickBot="1" x14ac:dyDescent="0.3">
      <c r="A10" s="16" t="s">
        <v>29</v>
      </c>
      <c r="B10" s="19" t="s">
        <v>130</v>
      </c>
      <c r="C10" s="19" t="s">
        <v>28</v>
      </c>
      <c r="D10" s="18" t="s">
        <v>27</v>
      </c>
      <c r="E10" s="18" t="s">
        <v>30</v>
      </c>
    </row>
    <row r="11" spans="1:5" ht="30.75" thickBot="1" x14ac:dyDescent="0.3">
      <c r="A11" s="16" t="s">
        <v>29</v>
      </c>
      <c r="B11" s="16" t="s">
        <v>130</v>
      </c>
      <c r="C11" s="16" t="s">
        <v>28</v>
      </c>
      <c r="D11" s="15" t="s">
        <v>27</v>
      </c>
      <c r="E11" s="15" t="s">
        <v>26</v>
      </c>
    </row>
  </sheetData>
  <autoFilter ref="A1:E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1"/>
  <sheetViews>
    <sheetView workbookViewId="0">
      <selection activeCell="F7" sqref="F7"/>
    </sheetView>
  </sheetViews>
  <sheetFormatPr defaultColWidth="8.85546875" defaultRowHeight="15" x14ac:dyDescent="0.25"/>
  <cols>
    <col min="1" max="1" width="21.28515625" customWidth="1"/>
    <col min="2" max="2" width="16.7109375" customWidth="1"/>
    <col min="3" max="3" width="28.42578125" customWidth="1"/>
    <col min="4" max="4" width="18.42578125" customWidth="1"/>
    <col min="5" max="5" width="25.42578125" customWidth="1"/>
  </cols>
  <sheetData>
    <row r="1" spans="1:5" ht="45" x14ac:dyDescent="0.25">
      <c r="A1" s="7" t="s">
        <v>137</v>
      </c>
      <c r="B1" s="7" t="s">
        <v>138</v>
      </c>
      <c r="C1" s="8" t="s">
        <v>146</v>
      </c>
      <c r="D1" s="9" t="s">
        <v>108</v>
      </c>
      <c r="E1" s="9" t="s">
        <v>107</v>
      </c>
    </row>
    <row r="2" spans="1:5" ht="39.75" customHeight="1" x14ac:dyDescent="0.25">
      <c r="A2" s="64" t="s">
        <v>80</v>
      </c>
      <c r="B2" s="64" t="s">
        <v>168</v>
      </c>
      <c r="C2" s="64" t="s">
        <v>175</v>
      </c>
      <c r="D2" s="64" t="s">
        <v>174</v>
      </c>
      <c r="E2" s="64" t="s">
        <v>176</v>
      </c>
    </row>
    <row r="3" spans="1:5" ht="30" x14ac:dyDescent="0.25">
      <c r="A3" s="64" t="s">
        <v>80</v>
      </c>
      <c r="B3" s="64" t="s">
        <v>168</v>
      </c>
      <c r="C3" s="64" t="s">
        <v>175</v>
      </c>
      <c r="D3" s="64" t="s">
        <v>174</v>
      </c>
      <c r="E3" s="64" t="s">
        <v>177</v>
      </c>
    </row>
    <row r="4" spans="1:5" ht="60" x14ac:dyDescent="0.25">
      <c r="A4" s="64" t="s">
        <v>80</v>
      </c>
      <c r="B4" s="64" t="s">
        <v>168</v>
      </c>
      <c r="C4" s="64" t="s">
        <v>175</v>
      </c>
      <c r="D4" s="64" t="s">
        <v>174</v>
      </c>
      <c r="E4" s="64" t="s">
        <v>179</v>
      </c>
    </row>
    <row r="5" spans="1:5" ht="75" x14ac:dyDescent="0.25">
      <c r="A5" s="64" t="s">
        <v>80</v>
      </c>
      <c r="B5" s="64" t="s">
        <v>168</v>
      </c>
      <c r="C5" s="64" t="s">
        <v>175</v>
      </c>
      <c r="D5" s="64" t="s">
        <v>174</v>
      </c>
      <c r="E5" s="64" t="s">
        <v>178</v>
      </c>
    </row>
    <row r="6" spans="1:5" ht="45" x14ac:dyDescent="0.25">
      <c r="A6" s="10" t="s">
        <v>2</v>
      </c>
      <c r="B6" s="64" t="s">
        <v>168</v>
      </c>
      <c r="C6" s="64" t="s">
        <v>175</v>
      </c>
      <c r="D6" s="64" t="s">
        <v>174</v>
      </c>
      <c r="E6" s="10" t="s">
        <v>371</v>
      </c>
    </row>
    <row r="7" spans="1:5" ht="45" x14ac:dyDescent="0.25">
      <c r="A7" s="10" t="s">
        <v>2</v>
      </c>
      <c r="B7" s="64" t="s">
        <v>168</v>
      </c>
      <c r="C7" s="64" t="s">
        <v>175</v>
      </c>
      <c r="D7" s="64" t="s">
        <v>174</v>
      </c>
      <c r="E7" s="10" t="s">
        <v>372</v>
      </c>
    </row>
    <row r="8" spans="1:5" x14ac:dyDescent="0.25">
      <c r="A8" s="10"/>
      <c r="B8" s="10"/>
      <c r="C8" s="10"/>
      <c r="D8" s="10"/>
      <c r="E8" s="10"/>
    </row>
    <row r="9" spans="1:5" x14ac:dyDescent="0.25">
      <c r="A9" s="10"/>
      <c r="B9" s="10"/>
      <c r="C9" s="10"/>
      <c r="D9" s="10"/>
      <c r="E9" s="10"/>
    </row>
    <row r="10" spans="1:5" x14ac:dyDescent="0.25">
      <c r="A10" s="10"/>
      <c r="B10" s="10"/>
      <c r="C10" s="10"/>
      <c r="D10" s="10"/>
      <c r="E10" s="10"/>
    </row>
    <row r="11" spans="1:5" x14ac:dyDescent="0.25">
      <c r="A11" s="10"/>
      <c r="B11" s="10"/>
      <c r="C11" s="10"/>
      <c r="D11" s="10"/>
      <c r="E11" s="10"/>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4"/>
  <sheetViews>
    <sheetView workbookViewId="0">
      <selection activeCell="B20" sqref="B20"/>
    </sheetView>
  </sheetViews>
  <sheetFormatPr defaultColWidth="8.85546875" defaultRowHeight="15" x14ac:dyDescent="0.25"/>
  <cols>
    <col min="1" max="1" width="35.28515625" bestFit="1" customWidth="1"/>
    <col min="2" max="2" width="17.42578125" bestFit="1" customWidth="1"/>
  </cols>
  <sheetData>
    <row r="3" spans="1:2" x14ac:dyDescent="0.25">
      <c r="A3" s="3" t="s">
        <v>116</v>
      </c>
      <c r="B3" t="s">
        <v>119</v>
      </c>
    </row>
    <row r="4" spans="1:2" x14ac:dyDescent="0.25">
      <c r="A4" s="4" t="s">
        <v>120</v>
      </c>
      <c r="B4" s="5">
        <v>67</v>
      </c>
    </row>
    <row r="5" spans="1:2" x14ac:dyDescent="0.25">
      <c r="A5" s="4" t="s">
        <v>121</v>
      </c>
      <c r="B5" s="5">
        <v>15</v>
      </c>
    </row>
    <row r="6" spans="1:2" x14ac:dyDescent="0.25">
      <c r="A6" s="4" t="s">
        <v>122</v>
      </c>
      <c r="B6" s="5">
        <v>10</v>
      </c>
    </row>
    <row r="7" spans="1:2" x14ac:dyDescent="0.25">
      <c r="A7" s="4" t="s">
        <v>127</v>
      </c>
      <c r="B7" s="5">
        <v>22</v>
      </c>
    </row>
    <row r="8" spans="1:2" x14ac:dyDescent="0.25">
      <c r="A8" s="4" t="s">
        <v>123</v>
      </c>
      <c r="B8" s="5">
        <v>14</v>
      </c>
    </row>
    <row r="9" spans="1:2" x14ac:dyDescent="0.25">
      <c r="A9" s="4" t="s">
        <v>129</v>
      </c>
      <c r="B9" s="5">
        <v>7</v>
      </c>
    </row>
    <row r="10" spans="1:2" x14ac:dyDescent="0.25">
      <c r="A10" s="4" t="s">
        <v>128</v>
      </c>
      <c r="B10" s="5">
        <v>6</v>
      </c>
    </row>
    <row r="11" spans="1:2" x14ac:dyDescent="0.25">
      <c r="A11" s="4" t="s">
        <v>130</v>
      </c>
      <c r="B11" s="5">
        <v>12</v>
      </c>
    </row>
    <row r="12" spans="1:2" x14ac:dyDescent="0.25">
      <c r="A12" s="4" t="s">
        <v>124</v>
      </c>
      <c r="B12" s="5">
        <v>2</v>
      </c>
    </row>
    <row r="13" spans="1:2" x14ac:dyDescent="0.25">
      <c r="A13" s="4" t="s">
        <v>117</v>
      </c>
      <c r="B13" s="5"/>
    </row>
    <row r="14" spans="1:2" x14ac:dyDescent="0.25">
      <c r="A14" s="4" t="s">
        <v>118</v>
      </c>
      <c r="B14" s="5">
        <v>155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5"/>
  <sheetViews>
    <sheetView workbookViewId="0">
      <selection activeCell="E12" sqref="E12"/>
    </sheetView>
  </sheetViews>
  <sheetFormatPr defaultColWidth="8.85546875" defaultRowHeight="15" x14ac:dyDescent="0.25"/>
  <cols>
    <col min="1" max="1" width="33" customWidth="1"/>
    <col min="2" max="2" width="15.7109375" customWidth="1"/>
    <col min="3" max="3" width="21.42578125" customWidth="1"/>
    <col min="4" max="4" width="18.7109375" customWidth="1"/>
    <col min="5" max="5" width="43.5703125" customWidth="1"/>
  </cols>
  <sheetData>
    <row r="1" spans="1:5" ht="45.75" thickBot="1" x14ac:dyDescent="0.3">
      <c r="A1" s="100" t="s">
        <v>137</v>
      </c>
      <c r="B1" s="100" t="s">
        <v>138</v>
      </c>
      <c r="C1" s="101" t="s">
        <v>146</v>
      </c>
      <c r="D1" s="101" t="s">
        <v>108</v>
      </c>
      <c r="E1" s="101" t="s">
        <v>107</v>
      </c>
    </row>
    <row r="2" spans="1:5" ht="30" customHeight="1" x14ac:dyDescent="0.25">
      <c r="A2" s="102" t="s">
        <v>96</v>
      </c>
      <c r="B2" s="103" t="s">
        <v>168</v>
      </c>
      <c r="C2" s="103" t="s">
        <v>170</v>
      </c>
      <c r="D2" s="103" t="s">
        <v>169</v>
      </c>
      <c r="E2" s="104" t="s">
        <v>324</v>
      </c>
    </row>
    <row r="3" spans="1:5" ht="48" customHeight="1" x14ac:dyDescent="0.25">
      <c r="A3" s="105" t="s">
        <v>96</v>
      </c>
      <c r="B3" s="89" t="s">
        <v>168</v>
      </c>
      <c r="C3" s="89" t="s">
        <v>172</v>
      </c>
      <c r="D3" s="89" t="s">
        <v>169</v>
      </c>
      <c r="E3" s="106" t="s">
        <v>171</v>
      </c>
    </row>
    <row r="4" spans="1:5" ht="27.75" customHeight="1" thickBot="1" x14ac:dyDescent="0.3">
      <c r="A4" s="107" t="s">
        <v>96</v>
      </c>
      <c r="B4" s="108" t="s">
        <v>168</v>
      </c>
      <c r="C4" s="109" t="s">
        <v>331</v>
      </c>
      <c r="D4" s="108" t="s">
        <v>169</v>
      </c>
      <c r="E4" s="110" t="s">
        <v>173</v>
      </c>
    </row>
    <row r="5" spans="1:5" ht="30.75" thickBot="1" x14ac:dyDescent="0.3">
      <c r="A5" s="107" t="s">
        <v>96</v>
      </c>
      <c r="B5" s="108" t="s">
        <v>168</v>
      </c>
      <c r="C5" s="109" t="s">
        <v>331</v>
      </c>
      <c r="D5" s="108" t="s">
        <v>169</v>
      </c>
      <c r="E5" s="10" t="s">
        <v>390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4"/>
  <sheetViews>
    <sheetView workbookViewId="0">
      <selection activeCell="B15" sqref="B15"/>
    </sheetView>
  </sheetViews>
  <sheetFormatPr defaultColWidth="8.85546875" defaultRowHeight="15" x14ac:dyDescent="0.25"/>
  <cols>
    <col min="1" max="1" width="29.7109375" style="14" customWidth="1"/>
    <col min="2" max="2" width="22.7109375" style="14" customWidth="1"/>
    <col min="3" max="3" width="23.85546875" style="14" customWidth="1"/>
    <col min="4" max="4" width="27.28515625" style="14" customWidth="1"/>
    <col min="5" max="5" width="24.7109375" style="14" customWidth="1"/>
    <col min="6" max="16384" width="8.85546875" style="14"/>
  </cols>
  <sheetData>
    <row r="1" spans="1:5" ht="45.75" thickBot="1" x14ac:dyDescent="0.3">
      <c r="A1" s="24" t="s">
        <v>137</v>
      </c>
      <c r="B1" s="24" t="s">
        <v>138</v>
      </c>
      <c r="C1" s="25" t="s">
        <v>146</v>
      </c>
      <c r="D1" s="26" t="s">
        <v>108</v>
      </c>
      <c r="E1" s="26" t="s">
        <v>107</v>
      </c>
    </row>
    <row r="2" spans="1:5" ht="45.75" thickBot="1" x14ac:dyDescent="0.3">
      <c r="A2" s="87" t="s">
        <v>80</v>
      </c>
      <c r="B2" s="87" t="s">
        <v>124</v>
      </c>
      <c r="C2" s="87" t="s">
        <v>145</v>
      </c>
      <c r="D2" s="87" t="s">
        <v>79</v>
      </c>
      <c r="E2" s="87" t="s">
        <v>220</v>
      </c>
    </row>
    <row r="3" spans="1:5" ht="30.75" thickBot="1" x14ac:dyDescent="0.3">
      <c r="A3" s="87" t="s">
        <v>80</v>
      </c>
      <c r="B3" s="87" t="s">
        <v>124</v>
      </c>
      <c r="C3" s="87" t="s">
        <v>145</v>
      </c>
      <c r="D3" s="87" t="s">
        <v>126</v>
      </c>
      <c r="E3" s="87" t="s">
        <v>125</v>
      </c>
    </row>
    <row r="4" spans="1:5" ht="39.75" customHeight="1" thickBot="1" x14ac:dyDescent="0.3">
      <c r="A4" s="87" t="s">
        <v>80</v>
      </c>
      <c r="B4" s="88" t="s">
        <v>124</v>
      </c>
      <c r="C4" s="87" t="s">
        <v>145</v>
      </c>
      <c r="D4" s="61" t="s">
        <v>270</v>
      </c>
      <c r="E4" s="61" t="s">
        <v>271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7"/>
  <sheetViews>
    <sheetView workbookViewId="0">
      <selection activeCell="C7" sqref="C7"/>
    </sheetView>
  </sheetViews>
  <sheetFormatPr defaultColWidth="11.42578125" defaultRowHeight="15" x14ac:dyDescent="0.25"/>
  <cols>
    <col min="1" max="1" width="25.7109375" customWidth="1"/>
    <col min="2" max="2" width="40.42578125" customWidth="1"/>
    <col min="3" max="3" width="38.7109375" customWidth="1"/>
    <col min="4" max="4" width="40.140625" customWidth="1"/>
    <col min="5" max="5" width="54.42578125" customWidth="1"/>
    <col min="6" max="6" width="19.42578125" customWidth="1"/>
  </cols>
  <sheetData>
    <row r="1" spans="1:5" ht="30.75" thickBot="1" x14ac:dyDescent="0.3">
      <c r="A1" s="24" t="s">
        <v>137</v>
      </c>
      <c r="B1" s="24" t="s">
        <v>138</v>
      </c>
      <c r="C1" s="25" t="s">
        <v>146</v>
      </c>
      <c r="D1" s="26" t="s">
        <v>108</v>
      </c>
      <c r="E1" s="26" t="s">
        <v>107</v>
      </c>
    </row>
    <row r="2" spans="1:5" ht="46.5" thickTop="1" thickBot="1" x14ac:dyDescent="0.3">
      <c r="A2" s="62" t="s">
        <v>261</v>
      </c>
      <c r="B2" s="63" t="s">
        <v>262</v>
      </c>
      <c r="C2" s="63" t="s">
        <v>264</v>
      </c>
      <c r="D2" s="63" t="s">
        <v>272</v>
      </c>
      <c r="E2" s="63" t="s">
        <v>263</v>
      </c>
    </row>
    <row r="3" spans="1:5" ht="31.5" thickTop="1" thickBot="1" x14ac:dyDescent="0.3">
      <c r="A3" s="62" t="s">
        <v>265</v>
      </c>
      <c r="B3" s="63" t="s">
        <v>262</v>
      </c>
      <c r="C3" s="63" t="s">
        <v>264</v>
      </c>
      <c r="D3" s="63" t="s">
        <v>273</v>
      </c>
      <c r="E3" s="62" t="s">
        <v>266</v>
      </c>
    </row>
    <row r="4" spans="1:5" ht="31.5" thickTop="1" thickBot="1" x14ac:dyDescent="0.3">
      <c r="A4" s="62" t="s">
        <v>162</v>
      </c>
      <c r="B4" s="63" t="s">
        <v>262</v>
      </c>
      <c r="C4" s="63" t="s">
        <v>264</v>
      </c>
      <c r="D4" s="63" t="s">
        <v>274</v>
      </c>
      <c r="E4" s="62" t="s">
        <v>267</v>
      </c>
    </row>
    <row r="5" spans="1:5" ht="45.75" customHeight="1" thickTop="1" x14ac:dyDescent="0.25">
      <c r="A5" s="75"/>
    </row>
    <row r="6" spans="1:5" ht="54" customHeight="1" x14ac:dyDescent="0.25"/>
    <row r="7" spans="1:5" ht="54" customHeight="1" x14ac:dyDescent="0.25"/>
  </sheetData>
  <pageMargins left="0.75" right="0.75" top="1" bottom="1" header="0.5" footer="0.5"/>
  <pageSetup orientation="portrait" horizontalDpi="4294967292" verticalDpi="429496729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opLeftCell="A10" workbookViewId="0">
      <selection activeCell="E6" sqref="E6"/>
    </sheetView>
  </sheetViews>
  <sheetFormatPr defaultColWidth="8.85546875" defaultRowHeight="15" x14ac:dyDescent="0.25"/>
  <cols>
    <col min="1" max="1" width="19.140625" customWidth="1"/>
    <col min="2" max="2" width="29.7109375" customWidth="1"/>
    <col min="3" max="3" width="34.42578125" customWidth="1"/>
    <col min="4" max="4" width="22.42578125" customWidth="1"/>
    <col min="5" max="5" width="27.7109375" customWidth="1"/>
  </cols>
  <sheetData>
    <row r="1" spans="1:3" x14ac:dyDescent="0.25">
      <c r="A1" s="22" t="s">
        <v>180</v>
      </c>
      <c r="B1" s="22" t="s">
        <v>181</v>
      </c>
      <c r="C1" s="22" t="s">
        <v>182</v>
      </c>
    </row>
    <row r="2" spans="1:3" ht="91.5" customHeight="1" x14ac:dyDescent="0.25">
      <c r="A2" s="130" t="s">
        <v>183</v>
      </c>
      <c r="B2" s="20" t="s">
        <v>184</v>
      </c>
      <c r="C2" s="20" t="s">
        <v>185</v>
      </c>
    </row>
    <row r="3" spans="1:3" ht="78.75" customHeight="1" x14ac:dyDescent="0.25">
      <c r="A3" s="130"/>
      <c r="B3" s="20" t="s">
        <v>186</v>
      </c>
      <c r="C3" s="20" t="s">
        <v>187</v>
      </c>
    </row>
    <row r="4" spans="1:3" ht="48.75" customHeight="1" x14ac:dyDescent="0.25">
      <c r="A4" s="130"/>
      <c r="B4" s="20" t="s">
        <v>188</v>
      </c>
      <c r="C4" s="20" t="s">
        <v>189</v>
      </c>
    </row>
    <row r="5" spans="1:3" ht="45" x14ac:dyDescent="0.25">
      <c r="A5" s="21" t="s">
        <v>190</v>
      </c>
      <c r="B5" s="20" t="s">
        <v>191</v>
      </c>
      <c r="C5" s="20" t="s">
        <v>192</v>
      </c>
    </row>
    <row r="6" spans="1:3" ht="45" x14ac:dyDescent="0.25">
      <c r="A6" s="130" t="s">
        <v>193</v>
      </c>
      <c r="B6" s="20" t="s">
        <v>194</v>
      </c>
      <c r="C6" s="20" t="s">
        <v>195</v>
      </c>
    </row>
    <row r="7" spans="1:3" ht="60" x14ac:dyDescent="0.25">
      <c r="A7" s="130"/>
      <c r="B7" s="20" t="s">
        <v>196</v>
      </c>
      <c r="C7" s="20" t="s">
        <v>197</v>
      </c>
    </row>
    <row r="8" spans="1:3" ht="75" x14ac:dyDescent="0.25">
      <c r="A8" s="130"/>
      <c r="B8" s="20" t="s">
        <v>198</v>
      </c>
      <c r="C8" s="20" t="s">
        <v>199</v>
      </c>
    </row>
    <row r="9" spans="1:3" ht="60" x14ac:dyDescent="0.25">
      <c r="A9" s="130"/>
      <c r="B9" s="20" t="s">
        <v>200</v>
      </c>
      <c r="C9" s="20" t="s">
        <v>201</v>
      </c>
    </row>
    <row r="10" spans="1:3" ht="60" x14ac:dyDescent="0.25">
      <c r="A10" s="130"/>
      <c r="B10" s="20" t="s">
        <v>202</v>
      </c>
      <c r="C10" s="20" t="s">
        <v>203</v>
      </c>
    </row>
    <row r="11" spans="1:3" ht="45" x14ac:dyDescent="0.25">
      <c r="A11" s="21" t="s">
        <v>204</v>
      </c>
      <c r="B11" s="20" t="s">
        <v>205</v>
      </c>
      <c r="C11" s="20" t="s">
        <v>206</v>
      </c>
    </row>
    <row r="12" spans="1:3" ht="30" x14ac:dyDescent="0.25">
      <c r="A12" s="21" t="s">
        <v>207</v>
      </c>
      <c r="B12" s="20" t="s">
        <v>208</v>
      </c>
      <c r="C12" s="20" t="s">
        <v>209</v>
      </c>
    </row>
    <row r="13" spans="1:3" ht="60" x14ac:dyDescent="0.25">
      <c r="A13" s="21" t="s">
        <v>210</v>
      </c>
      <c r="B13" s="20" t="s">
        <v>211</v>
      </c>
      <c r="C13" s="20" t="s">
        <v>212</v>
      </c>
    </row>
    <row r="14" spans="1:3" ht="45" x14ac:dyDescent="0.25">
      <c r="A14" s="130" t="s">
        <v>213</v>
      </c>
      <c r="B14" s="20" t="s">
        <v>214</v>
      </c>
      <c r="C14" s="20" t="s">
        <v>215</v>
      </c>
    </row>
    <row r="15" spans="1:3" ht="30" x14ac:dyDescent="0.25">
      <c r="A15" s="130"/>
      <c r="B15" s="20" t="s">
        <v>216</v>
      </c>
      <c r="C15" s="20" t="s">
        <v>217</v>
      </c>
    </row>
    <row r="16" spans="1:3" ht="30" x14ac:dyDescent="0.25">
      <c r="A16" s="130"/>
      <c r="B16" s="20" t="s">
        <v>218</v>
      </c>
      <c r="C16" s="20" t="s">
        <v>219</v>
      </c>
    </row>
  </sheetData>
  <mergeCells count="3">
    <mergeCell ref="A2:A4"/>
    <mergeCell ref="A6:A10"/>
    <mergeCell ref="A14:A1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14"/>
  <sheetViews>
    <sheetView workbookViewId="0">
      <selection activeCell="C18" sqref="C18"/>
    </sheetView>
  </sheetViews>
  <sheetFormatPr defaultColWidth="8.85546875" defaultRowHeight="15" x14ac:dyDescent="0.25"/>
  <cols>
    <col min="1" max="1" width="35.28515625" bestFit="1" customWidth="1"/>
  </cols>
  <sheetData>
    <row r="3" spans="1:1" x14ac:dyDescent="0.25">
      <c r="A3" s="3" t="s">
        <v>116</v>
      </c>
    </row>
    <row r="4" spans="1:1" x14ac:dyDescent="0.25">
      <c r="A4" s="4" t="s">
        <v>120</v>
      </c>
    </row>
    <row r="5" spans="1:1" x14ac:dyDescent="0.25">
      <c r="A5" s="4" t="s">
        <v>121</v>
      </c>
    </row>
    <row r="6" spans="1:1" x14ac:dyDescent="0.25">
      <c r="A6" s="4" t="s">
        <v>122</v>
      </c>
    </row>
    <row r="7" spans="1:1" x14ac:dyDescent="0.25">
      <c r="A7" s="4" t="s">
        <v>127</v>
      </c>
    </row>
    <row r="8" spans="1:1" x14ac:dyDescent="0.25">
      <c r="A8" s="4" t="s">
        <v>123</v>
      </c>
    </row>
    <row r="9" spans="1:1" x14ac:dyDescent="0.25">
      <c r="A9" s="4" t="s">
        <v>129</v>
      </c>
    </row>
    <row r="10" spans="1:1" x14ac:dyDescent="0.25">
      <c r="A10" s="4" t="s">
        <v>128</v>
      </c>
    </row>
    <row r="11" spans="1:1" x14ac:dyDescent="0.25">
      <c r="A11" s="4" t="s">
        <v>130</v>
      </c>
    </row>
    <row r="12" spans="1:1" x14ac:dyDescent="0.25">
      <c r="A12" s="4" t="s">
        <v>124</v>
      </c>
    </row>
    <row r="13" spans="1:1" x14ac:dyDescent="0.25">
      <c r="A13" s="4" t="s">
        <v>117</v>
      </c>
    </row>
    <row r="14" spans="1:1" x14ac:dyDescent="0.25">
      <c r="A14" s="4"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election sqref="A1:XFD1048576"/>
    </sheetView>
  </sheetViews>
  <sheetFormatPr defaultColWidth="8.85546875" defaultRowHeight="15" x14ac:dyDescent="0.25"/>
  <cols>
    <col min="1" max="1" width="25" customWidth="1"/>
    <col min="2" max="2" width="17.7109375" customWidth="1"/>
    <col min="3" max="3" width="31.42578125" customWidth="1"/>
    <col min="4" max="4" width="17" customWidth="1"/>
    <col min="5" max="5" width="24.28515625" customWidth="1"/>
  </cols>
  <sheetData>
    <row r="1" spans="1:5" ht="30.75" customHeight="1" x14ac:dyDescent="0.25">
      <c r="A1" s="11" t="s">
        <v>137</v>
      </c>
      <c r="B1" s="11" t="s">
        <v>138</v>
      </c>
      <c r="C1" s="12" t="s">
        <v>146</v>
      </c>
      <c r="D1" s="13" t="s">
        <v>108</v>
      </c>
      <c r="E1" s="13" t="s">
        <v>107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7" sqref="B7"/>
    </sheetView>
  </sheetViews>
  <sheetFormatPr defaultColWidth="8.85546875" defaultRowHeight="15" x14ac:dyDescent="0.25"/>
  <cols>
    <col min="1" max="1" width="16" customWidth="1"/>
  </cols>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0"/>
  <sheetViews>
    <sheetView workbookViewId="0">
      <selection activeCell="A13" sqref="A13"/>
    </sheetView>
  </sheetViews>
  <sheetFormatPr defaultRowHeight="15" x14ac:dyDescent="0.25"/>
  <cols>
    <col min="1" max="1" width="33.28515625" bestFit="1" customWidth="1"/>
    <col min="2" max="2" width="17.5703125" bestFit="1" customWidth="1"/>
  </cols>
  <sheetData>
    <row r="3" spans="1:2" x14ac:dyDescent="0.25">
      <c r="A3" s="3" t="s">
        <v>116</v>
      </c>
      <c r="B3" t="s">
        <v>119</v>
      </c>
    </row>
    <row r="4" spans="1:2" x14ac:dyDescent="0.25">
      <c r="A4" s="4" t="s">
        <v>29</v>
      </c>
      <c r="B4" s="5">
        <v>5</v>
      </c>
    </row>
    <row r="5" spans="1:2" x14ac:dyDescent="0.25">
      <c r="A5" s="4" t="s">
        <v>11</v>
      </c>
      <c r="B5" s="5">
        <v>13</v>
      </c>
    </row>
    <row r="6" spans="1:2" x14ac:dyDescent="0.25">
      <c r="A6" s="4" t="s">
        <v>2</v>
      </c>
      <c r="B6" s="5">
        <v>20</v>
      </c>
    </row>
    <row r="7" spans="1:2" x14ac:dyDescent="0.25">
      <c r="A7" s="4" t="s">
        <v>80</v>
      </c>
      <c r="B7" s="5">
        <v>7</v>
      </c>
    </row>
    <row r="8" spans="1:2" x14ac:dyDescent="0.25">
      <c r="A8" s="4" t="s">
        <v>96</v>
      </c>
      <c r="B8" s="5">
        <v>28</v>
      </c>
    </row>
    <row r="9" spans="1:2" x14ac:dyDescent="0.25">
      <c r="A9" s="4" t="s">
        <v>117</v>
      </c>
      <c r="B9" s="5"/>
    </row>
    <row r="10" spans="1:2" x14ac:dyDescent="0.25">
      <c r="A10" s="4" t="s">
        <v>118</v>
      </c>
      <c r="B10" s="5">
        <v>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74"/>
  <sheetViews>
    <sheetView view="pageBreakPreview" topLeftCell="A64" zoomScaleNormal="100" zoomScaleSheetLayoutView="100" workbookViewId="0">
      <selection activeCell="A60" sqref="A60:E60"/>
    </sheetView>
  </sheetViews>
  <sheetFormatPr defaultColWidth="8.85546875" defaultRowHeight="15" x14ac:dyDescent="0.25"/>
  <cols>
    <col min="1" max="1" width="33" style="91" customWidth="1"/>
    <col min="2" max="2" width="20.7109375" style="91" customWidth="1"/>
    <col min="3" max="3" width="26.5703125" style="91" customWidth="1"/>
    <col min="4" max="4" width="27.42578125" style="96" customWidth="1"/>
    <col min="5" max="5" width="78.28515625" style="91" customWidth="1"/>
    <col min="6" max="6" width="44.7109375" style="96" hidden="1" customWidth="1"/>
    <col min="7" max="7" width="18.42578125" style="91" customWidth="1"/>
    <col min="8" max="16384" width="8.85546875" style="91"/>
  </cols>
  <sheetData>
    <row r="1" spans="1:7" ht="42.75" customHeight="1" x14ac:dyDescent="0.25">
      <c r="A1" s="51" t="s">
        <v>137</v>
      </c>
      <c r="B1" s="52" t="s">
        <v>138</v>
      </c>
      <c r="C1" s="53" t="s">
        <v>146</v>
      </c>
      <c r="D1" s="53" t="s">
        <v>108</v>
      </c>
      <c r="E1" s="54" t="s">
        <v>107</v>
      </c>
      <c r="F1" s="71" t="s">
        <v>222</v>
      </c>
      <c r="G1" s="23"/>
    </row>
    <row r="2" spans="1:7" ht="30" x14ac:dyDescent="0.25">
      <c r="A2" s="31" t="s">
        <v>96</v>
      </c>
      <c r="B2" s="32" t="s">
        <v>120</v>
      </c>
      <c r="C2" s="32" t="s">
        <v>104</v>
      </c>
      <c r="D2" s="32" t="s">
        <v>106</v>
      </c>
      <c r="E2" s="33" t="s">
        <v>109</v>
      </c>
      <c r="F2" s="39" t="s">
        <v>233</v>
      </c>
    </row>
    <row r="3" spans="1:7" ht="37.5" customHeight="1" x14ac:dyDescent="0.25">
      <c r="A3" s="31" t="s">
        <v>96</v>
      </c>
      <c r="B3" s="32" t="s">
        <v>120</v>
      </c>
      <c r="C3" s="32" t="s">
        <v>104</v>
      </c>
      <c r="D3" s="32" t="s">
        <v>105</v>
      </c>
      <c r="E3" s="33" t="s">
        <v>287</v>
      </c>
      <c r="F3" s="39" t="s">
        <v>234</v>
      </c>
    </row>
    <row r="4" spans="1:7" ht="17.25" customHeight="1" x14ac:dyDescent="0.25">
      <c r="A4" s="31" t="s">
        <v>96</v>
      </c>
      <c r="B4" s="32" t="s">
        <v>120</v>
      </c>
      <c r="C4" s="32" t="s">
        <v>104</v>
      </c>
      <c r="D4" s="32" t="s">
        <v>103</v>
      </c>
      <c r="E4" s="33" t="s">
        <v>309</v>
      </c>
      <c r="F4" s="39" t="s">
        <v>236</v>
      </c>
    </row>
    <row r="5" spans="1:7" ht="21.75" customHeight="1" x14ac:dyDescent="0.25">
      <c r="A5" s="31" t="s">
        <v>96</v>
      </c>
      <c r="B5" s="32" t="s">
        <v>120</v>
      </c>
      <c r="C5" s="32" t="s">
        <v>104</v>
      </c>
      <c r="D5" s="32" t="s">
        <v>103</v>
      </c>
      <c r="E5" s="33" t="s">
        <v>289</v>
      </c>
      <c r="F5" s="39" t="s">
        <v>235</v>
      </c>
    </row>
    <row r="6" spans="1:7" ht="30.75" customHeight="1" x14ac:dyDescent="0.25">
      <c r="A6" s="31" t="s">
        <v>96</v>
      </c>
      <c r="B6" s="32" t="s">
        <v>120</v>
      </c>
      <c r="C6" s="32" t="s">
        <v>101</v>
      </c>
      <c r="D6" s="32" t="s">
        <v>331</v>
      </c>
      <c r="E6" s="33" t="s">
        <v>383</v>
      </c>
      <c r="F6" s="39" t="s">
        <v>238</v>
      </c>
    </row>
    <row r="7" spans="1:7" ht="22.5" customHeight="1" x14ac:dyDescent="0.25">
      <c r="A7" s="31" t="s">
        <v>96</v>
      </c>
      <c r="B7" s="32" t="s">
        <v>120</v>
      </c>
      <c r="C7" s="32" t="s">
        <v>101</v>
      </c>
      <c r="D7" s="32" t="s">
        <v>385</v>
      </c>
      <c r="E7" s="33" t="s">
        <v>326</v>
      </c>
      <c r="F7" s="39" t="s">
        <v>237</v>
      </c>
    </row>
    <row r="8" spans="1:7" ht="24.75" customHeight="1" x14ac:dyDescent="0.25">
      <c r="A8" s="31" t="s">
        <v>96</v>
      </c>
      <c r="B8" s="32" t="s">
        <v>120</v>
      </c>
      <c r="C8" s="32" t="s">
        <v>101</v>
      </c>
      <c r="D8" s="32" t="s">
        <v>386</v>
      </c>
      <c r="E8" s="33" t="s">
        <v>102</v>
      </c>
      <c r="F8" s="39" t="s">
        <v>249</v>
      </c>
    </row>
    <row r="9" spans="1:7" ht="30" x14ac:dyDescent="0.25">
      <c r="A9" s="31" t="s">
        <v>96</v>
      </c>
      <c r="B9" s="32" t="s">
        <v>120</v>
      </c>
      <c r="C9" s="32" t="s">
        <v>101</v>
      </c>
      <c r="D9" s="32" t="s">
        <v>100</v>
      </c>
      <c r="E9" s="33" t="s">
        <v>286</v>
      </c>
      <c r="F9" s="39" t="s">
        <v>249</v>
      </c>
    </row>
    <row r="10" spans="1:7" ht="30" x14ac:dyDescent="0.25">
      <c r="A10" s="31" t="s">
        <v>96</v>
      </c>
      <c r="B10" s="32" t="s">
        <v>120</v>
      </c>
      <c r="C10" s="32" t="s">
        <v>101</v>
      </c>
      <c r="D10" s="32" t="s">
        <v>386</v>
      </c>
      <c r="E10" s="33" t="s">
        <v>388</v>
      </c>
      <c r="F10" s="39" t="s">
        <v>249</v>
      </c>
    </row>
    <row r="11" spans="1:7" ht="21.75" customHeight="1" x14ac:dyDescent="0.25">
      <c r="A11" s="31" t="s">
        <v>96</v>
      </c>
      <c r="B11" s="32" t="s">
        <v>120</v>
      </c>
      <c r="C11" s="32" t="s">
        <v>101</v>
      </c>
      <c r="D11" s="32" t="s">
        <v>100</v>
      </c>
      <c r="E11" s="33" t="s">
        <v>380</v>
      </c>
      <c r="F11" s="39" t="s">
        <v>381</v>
      </c>
    </row>
    <row r="12" spans="1:7" ht="21.75" customHeight="1" x14ac:dyDescent="0.25">
      <c r="A12" s="31" t="s">
        <v>96</v>
      </c>
      <c r="B12" s="32" t="s">
        <v>120</v>
      </c>
      <c r="C12" s="32" t="s">
        <v>101</v>
      </c>
      <c r="D12" s="32" t="s">
        <v>100</v>
      </c>
      <c r="E12" s="33" t="s">
        <v>327</v>
      </c>
      <c r="F12" s="39" t="s">
        <v>249</v>
      </c>
    </row>
    <row r="13" spans="1:7" ht="27.75" customHeight="1" x14ac:dyDescent="0.25">
      <c r="A13" s="31" t="s">
        <v>80</v>
      </c>
      <c r="B13" s="32" t="s">
        <v>120</v>
      </c>
      <c r="C13" s="32" t="s">
        <v>335</v>
      </c>
      <c r="D13" s="32" t="s">
        <v>99</v>
      </c>
      <c r="E13" s="33" t="s">
        <v>98</v>
      </c>
      <c r="F13" s="39" t="s">
        <v>243</v>
      </c>
    </row>
    <row r="14" spans="1:7" ht="51" customHeight="1" x14ac:dyDescent="0.25">
      <c r="A14" s="31" t="s">
        <v>96</v>
      </c>
      <c r="B14" s="32" t="s">
        <v>120</v>
      </c>
      <c r="C14" s="32" t="s">
        <v>292</v>
      </c>
      <c r="D14" s="32" t="s">
        <v>97</v>
      </c>
      <c r="E14" s="33" t="s">
        <v>285</v>
      </c>
      <c r="F14" s="39" t="s">
        <v>363</v>
      </c>
    </row>
    <row r="15" spans="1:7" ht="30.75" customHeight="1" x14ac:dyDescent="0.25">
      <c r="A15" s="31" t="s">
        <v>96</v>
      </c>
      <c r="B15" s="32" t="s">
        <v>120</v>
      </c>
      <c r="C15" s="32" t="s">
        <v>14</v>
      </c>
      <c r="D15" s="32" t="s">
        <v>97</v>
      </c>
      <c r="E15" s="33" t="s">
        <v>392</v>
      </c>
      <c r="F15" s="39" t="s">
        <v>239</v>
      </c>
    </row>
    <row r="16" spans="1:7" ht="21" customHeight="1" x14ac:dyDescent="0.25">
      <c r="A16" s="31" t="s">
        <v>96</v>
      </c>
      <c r="B16" s="32" t="s">
        <v>120</v>
      </c>
      <c r="C16" s="32" t="s">
        <v>14</v>
      </c>
      <c r="D16" s="32" t="s">
        <v>97</v>
      </c>
      <c r="E16" s="33" t="s">
        <v>332</v>
      </c>
      <c r="F16" s="39" t="s">
        <v>333</v>
      </c>
    </row>
    <row r="17" spans="1:6" ht="22.5" customHeight="1" x14ac:dyDescent="0.25">
      <c r="A17" s="31" t="s">
        <v>96</v>
      </c>
      <c r="B17" s="32" t="s">
        <v>120</v>
      </c>
      <c r="C17" s="32" t="s">
        <v>240</v>
      </c>
      <c r="D17" s="32" t="s">
        <v>95</v>
      </c>
      <c r="E17" s="33" t="s">
        <v>307</v>
      </c>
      <c r="F17" s="39" t="s">
        <v>241</v>
      </c>
    </row>
    <row r="18" spans="1:6" ht="18.75" customHeight="1" x14ac:dyDescent="0.25">
      <c r="A18" s="31" t="s">
        <v>96</v>
      </c>
      <c r="B18" s="32" t="s">
        <v>120</v>
      </c>
      <c r="C18" s="32" t="s">
        <v>240</v>
      </c>
      <c r="D18" s="32" t="s">
        <v>95</v>
      </c>
      <c r="E18" s="33" t="s">
        <v>94</v>
      </c>
      <c r="F18" s="39" t="s">
        <v>241</v>
      </c>
    </row>
    <row r="19" spans="1:6" ht="32.25" customHeight="1" x14ac:dyDescent="0.25">
      <c r="A19" s="31" t="s">
        <v>96</v>
      </c>
      <c r="B19" s="32" t="s">
        <v>120</v>
      </c>
      <c r="C19" s="32" t="s">
        <v>104</v>
      </c>
      <c r="D19" s="32" t="s">
        <v>310</v>
      </c>
      <c r="E19" s="33" t="s">
        <v>246</v>
      </c>
      <c r="F19" s="39" t="s">
        <v>311</v>
      </c>
    </row>
    <row r="20" spans="1:6" ht="20.25" customHeight="1" x14ac:dyDescent="0.25">
      <c r="A20" s="31" t="s">
        <v>80</v>
      </c>
      <c r="B20" s="32" t="s">
        <v>120</v>
      </c>
      <c r="C20" s="32" t="s">
        <v>142</v>
      </c>
      <c r="D20" s="32" t="s">
        <v>91</v>
      </c>
      <c r="E20" s="33" t="s">
        <v>226</v>
      </c>
      <c r="F20" s="39" t="s">
        <v>244</v>
      </c>
    </row>
    <row r="21" spans="1:6" ht="18.75" customHeight="1" x14ac:dyDescent="0.25">
      <c r="A21" s="31" t="s">
        <v>80</v>
      </c>
      <c r="B21" s="32" t="s">
        <v>120</v>
      </c>
      <c r="C21" s="32" t="s">
        <v>142</v>
      </c>
      <c r="D21" s="32" t="s">
        <v>91</v>
      </c>
      <c r="E21" s="33" t="s">
        <v>93</v>
      </c>
      <c r="F21" s="39" t="s">
        <v>245</v>
      </c>
    </row>
    <row r="22" spans="1:6" ht="33.75" customHeight="1" x14ac:dyDescent="0.25">
      <c r="A22" s="31" t="s">
        <v>80</v>
      </c>
      <c r="B22" s="32" t="s">
        <v>120</v>
      </c>
      <c r="C22" s="32" t="s">
        <v>142</v>
      </c>
      <c r="D22" s="32" t="s">
        <v>91</v>
      </c>
      <c r="E22" s="33" t="s">
        <v>338</v>
      </c>
      <c r="F22" s="39" t="s">
        <v>223</v>
      </c>
    </row>
    <row r="23" spans="1:6" ht="36" customHeight="1" x14ac:dyDescent="0.25">
      <c r="A23" s="31" t="s">
        <v>80</v>
      </c>
      <c r="B23" s="32" t="s">
        <v>120</v>
      </c>
      <c r="C23" s="32" t="s">
        <v>142</v>
      </c>
      <c r="D23" s="32" t="s">
        <v>91</v>
      </c>
      <c r="E23" s="33" t="s">
        <v>92</v>
      </c>
      <c r="F23" s="39" t="s">
        <v>247</v>
      </c>
    </row>
    <row r="24" spans="1:6" ht="45" customHeight="1" x14ac:dyDescent="0.25">
      <c r="A24" s="31" t="s">
        <v>80</v>
      </c>
      <c r="B24" s="32" t="s">
        <v>120</v>
      </c>
      <c r="C24" s="32" t="s">
        <v>142</v>
      </c>
      <c r="D24" s="32" t="s">
        <v>91</v>
      </c>
      <c r="E24" s="33" t="s">
        <v>90</v>
      </c>
      <c r="F24" s="39" t="s">
        <v>248</v>
      </c>
    </row>
    <row r="25" spans="1:6" ht="18.75" customHeight="1" x14ac:dyDescent="0.25">
      <c r="A25" s="31" t="s">
        <v>2</v>
      </c>
      <c r="B25" s="32" t="s">
        <v>120</v>
      </c>
      <c r="C25" s="32" t="s">
        <v>5</v>
      </c>
      <c r="D25" s="32" t="s">
        <v>5</v>
      </c>
      <c r="E25" s="33" t="s">
        <v>339</v>
      </c>
      <c r="F25" s="39" t="s">
        <v>341</v>
      </c>
    </row>
    <row r="26" spans="1:6" ht="25.5" customHeight="1" x14ac:dyDescent="0.25">
      <c r="A26" s="31" t="s">
        <v>11</v>
      </c>
      <c r="B26" s="32" t="s">
        <v>120</v>
      </c>
      <c r="C26" s="32" t="s">
        <v>21</v>
      </c>
      <c r="D26" s="32" t="s">
        <v>313</v>
      </c>
      <c r="E26" s="33" t="s">
        <v>25</v>
      </c>
      <c r="F26" s="92" t="s">
        <v>312</v>
      </c>
    </row>
    <row r="27" spans="1:6" ht="23.25" customHeight="1" x14ac:dyDescent="0.25">
      <c r="A27" s="31" t="s">
        <v>11</v>
      </c>
      <c r="B27" s="32" t="s">
        <v>120</v>
      </c>
      <c r="C27" s="32" t="s">
        <v>21</v>
      </c>
      <c r="D27" s="32" t="s">
        <v>313</v>
      </c>
      <c r="E27" s="98" t="s">
        <v>384</v>
      </c>
      <c r="F27" s="92" t="s">
        <v>346</v>
      </c>
    </row>
    <row r="28" spans="1:6" ht="23.25" customHeight="1" x14ac:dyDescent="0.25">
      <c r="A28" s="31" t="s">
        <v>11</v>
      </c>
      <c r="B28" s="32" t="s">
        <v>120</v>
      </c>
      <c r="C28" s="32" t="s">
        <v>21</v>
      </c>
      <c r="D28" s="32" t="s">
        <v>313</v>
      </c>
      <c r="E28" s="33" t="s">
        <v>23</v>
      </c>
      <c r="F28" s="92" t="s">
        <v>346</v>
      </c>
    </row>
    <row r="29" spans="1:6" ht="26.25" customHeight="1" x14ac:dyDescent="0.25">
      <c r="A29" s="31" t="s">
        <v>11</v>
      </c>
      <c r="B29" s="32" t="s">
        <v>120</v>
      </c>
      <c r="C29" s="32" t="s">
        <v>21</v>
      </c>
      <c r="D29" s="32" t="s">
        <v>313</v>
      </c>
      <c r="E29" s="33" t="s">
        <v>22</v>
      </c>
      <c r="F29" s="92" t="s">
        <v>250</v>
      </c>
    </row>
    <row r="30" spans="1:6" ht="21.75" customHeight="1" x14ac:dyDescent="0.25">
      <c r="A30" s="31" t="s">
        <v>11</v>
      </c>
      <c r="B30" s="32" t="s">
        <v>120</v>
      </c>
      <c r="C30" s="32" t="s">
        <v>17</v>
      </c>
      <c r="D30" s="32" t="s">
        <v>16</v>
      </c>
      <c r="E30" s="33" t="s">
        <v>20</v>
      </c>
      <c r="F30" s="92" t="s">
        <v>251</v>
      </c>
    </row>
    <row r="31" spans="1:6" ht="22.5" customHeight="1" x14ac:dyDescent="0.25">
      <c r="A31" s="31" t="s">
        <v>11</v>
      </c>
      <c r="B31" s="32" t="s">
        <v>120</v>
      </c>
      <c r="C31" s="32" t="s">
        <v>17</v>
      </c>
      <c r="D31" s="32" t="s">
        <v>16</v>
      </c>
      <c r="E31" s="33" t="s">
        <v>19</v>
      </c>
      <c r="F31" s="92" t="s">
        <v>251</v>
      </c>
    </row>
    <row r="32" spans="1:6" ht="16.5" customHeight="1" x14ac:dyDescent="0.25">
      <c r="A32" s="31" t="s">
        <v>11</v>
      </c>
      <c r="B32" s="32" t="s">
        <v>120</v>
      </c>
      <c r="C32" s="32" t="s">
        <v>17</v>
      </c>
      <c r="D32" s="32" t="s">
        <v>16</v>
      </c>
      <c r="E32" s="33" t="s">
        <v>18</v>
      </c>
      <c r="F32" s="92" t="s">
        <v>251</v>
      </c>
    </row>
    <row r="33" spans="1:6" ht="19.5" customHeight="1" x14ac:dyDescent="0.25">
      <c r="A33" s="31" t="s">
        <v>11</v>
      </c>
      <c r="B33" s="32" t="s">
        <v>120</v>
      </c>
      <c r="C33" s="32" t="s">
        <v>17</v>
      </c>
      <c r="D33" s="32" t="s">
        <v>16</v>
      </c>
      <c r="E33" s="33" t="s">
        <v>347</v>
      </c>
      <c r="F33" s="92" t="s">
        <v>252</v>
      </c>
    </row>
    <row r="34" spans="1:6" ht="21.75" customHeight="1" x14ac:dyDescent="0.25">
      <c r="A34" s="31" t="s">
        <v>11</v>
      </c>
      <c r="B34" s="32" t="s">
        <v>120</v>
      </c>
      <c r="C34" s="32" t="s">
        <v>21</v>
      </c>
      <c r="D34" s="32" t="s">
        <v>14</v>
      </c>
      <c r="E34" s="33" t="s">
        <v>15</v>
      </c>
      <c r="F34" s="92" t="s">
        <v>253</v>
      </c>
    </row>
    <row r="35" spans="1:6" ht="21" customHeight="1" x14ac:dyDescent="0.25">
      <c r="A35" s="31" t="s">
        <v>11</v>
      </c>
      <c r="B35" s="32" t="s">
        <v>120</v>
      </c>
      <c r="C35" s="32" t="s">
        <v>10</v>
      </c>
      <c r="D35" s="32" t="s">
        <v>14</v>
      </c>
      <c r="E35" s="33" t="s">
        <v>13</v>
      </c>
      <c r="F35" s="92" t="s">
        <v>253</v>
      </c>
    </row>
    <row r="36" spans="1:6" ht="21.75" customHeight="1" x14ac:dyDescent="0.25">
      <c r="A36" s="31" t="s">
        <v>11</v>
      </c>
      <c r="B36" s="32" t="s">
        <v>120</v>
      </c>
      <c r="C36" s="32" t="s">
        <v>10</v>
      </c>
      <c r="D36" s="32" t="s">
        <v>313</v>
      </c>
      <c r="E36" s="33" t="s">
        <v>12</v>
      </c>
      <c r="F36" s="39" t="s">
        <v>254</v>
      </c>
    </row>
    <row r="37" spans="1:6" ht="18.75" customHeight="1" x14ac:dyDescent="0.25">
      <c r="A37" s="31" t="s">
        <v>2</v>
      </c>
      <c r="B37" s="32" t="s">
        <v>120</v>
      </c>
      <c r="C37" s="32" t="s">
        <v>7</v>
      </c>
      <c r="D37" s="32" t="s">
        <v>9</v>
      </c>
      <c r="E37" s="33" t="s">
        <v>348</v>
      </c>
      <c r="F37" s="92" t="s">
        <v>255</v>
      </c>
    </row>
    <row r="38" spans="1:6" ht="15" customHeight="1" x14ac:dyDescent="0.25">
      <c r="A38" s="31" t="s">
        <v>2</v>
      </c>
      <c r="B38" s="32" t="s">
        <v>120</v>
      </c>
      <c r="C38" s="32" t="s">
        <v>7</v>
      </c>
      <c r="D38" s="32" t="s">
        <v>9</v>
      </c>
      <c r="E38" s="33" t="s">
        <v>349</v>
      </c>
      <c r="F38" s="92" t="s">
        <v>255</v>
      </c>
    </row>
    <row r="39" spans="1:6" ht="20.25" customHeight="1" x14ac:dyDescent="0.25">
      <c r="A39" s="31" t="s">
        <v>2</v>
      </c>
      <c r="B39" s="32" t="s">
        <v>120</v>
      </c>
      <c r="C39" s="32" t="s">
        <v>7</v>
      </c>
      <c r="D39" s="32" t="s">
        <v>9</v>
      </c>
      <c r="E39" s="33" t="s">
        <v>131</v>
      </c>
      <c r="F39" s="92" t="s">
        <v>256</v>
      </c>
    </row>
    <row r="40" spans="1:6" ht="15" customHeight="1" x14ac:dyDescent="0.25">
      <c r="A40" s="31" t="s">
        <v>2</v>
      </c>
      <c r="B40" s="32" t="s">
        <v>120</v>
      </c>
      <c r="C40" s="32" t="s">
        <v>7</v>
      </c>
      <c r="D40" s="32" t="s">
        <v>9</v>
      </c>
      <c r="E40" s="33" t="s">
        <v>350</v>
      </c>
      <c r="F40" s="39" t="s">
        <v>257</v>
      </c>
    </row>
    <row r="41" spans="1:6" ht="16.5" customHeight="1" x14ac:dyDescent="0.25">
      <c r="A41" s="31" t="s">
        <v>2</v>
      </c>
      <c r="B41" s="32" t="s">
        <v>120</v>
      </c>
      <c r="C41" s="32" t="s">
        <v>7</v>
      </c>
      <c r="D41" s="32" t="s">
        <v>9</v>
      </c>
      <c r="E41" s="33" t="s">
        <v>351</v>
      </c>
      <c r="F41" s="39" t="s">
        <v>257</v>
      </c>
    </row>
    <row r="42" spans="1:6" x14ac:dyDescent="0.25">
      <c r="A42" s="31" t="s">
        <v>2</v>
      </c>
      <c r="B42" s="32" t="s">
        <v>120</v>
      </c>
      <c r="C42" s="32" t="s">
        <v>7</v>
      </c>
      <c r="D42" s="32" t="s">
        <v>8</v>
      </c>
      <c r="E42" s="33" t="s">
        <v>337</v>
      </c>
      <c r="F42" s="93" t="s">
        <v>281</v>
      </c>
    </row>
    <row r="43" spans="1:6" ht="18.75" customHeight="1" x14ac:dyDescent="0.25">
      <c r="A43" s="31" t="s">
        <v>2</v>
      </c>
      <c r="B43" s="32" t="s">
        <v>120</v>
      </c>
      <c r="C43" s="32" t="s">
        <v>7</v>
      </c>
      <c r="D43" s="32" t="s">
        <v>9</v>
      </c>
      <c r="E43" s="33" t="s">
        <v>336</v>
      </c>
      <c r="F43" s="92" t="s">
        <v>255</v>
      </c>
    </row>
    <row r="44" spans="1:6" ht="18.75" customHeight="1" x14ac:dyDescent="0.25">
      <c r="A44" s="31" t="s">
        <v>2</v>
      </c>
      <c r="B44" s="32" t="s">
        <v>120</v>
      </c>
      <c r="C44" s="32" t="s">
        <v>7</v>
      </c>
      <c r="D44" s="32" t="s">
        <v>9</v>
      </c>
      <c r="E44" s="33" t="s">
        <v>132</v>
      </c>
      <c r="F44" s="92" t="s">
        <v>255</v>
      </c>
    </row>
    <row r="45" spans="1:6" ht="14.25" customHeight="1" x14ac:dyDescent="0.25">
      <c r="A45" s="31" t="s">
        <v>2</v>
      </c>
      <c r="B45" s="32" t="s">
        <v>120</v>
      </c>
      <c r="C45" s="32" t="s">
        <v>7</v>
      </c>
      <c r="D45" s="32" t="s">
        <v>9</v>
      </c>
      <c r="E45" s="33" t="s">
        <v>133</v>
      </c>
      <c r="F45" s="92" t="s">
        <v>255</v>
      </c>
    </row>
    <row r="46" spans="1:6" ht="28.5" customHeight="1" x14ac:dyDescent="0.25">
      <c r="A46" s="84" t="s">
        <v>2</v>
      </c>
      <c r="B46" s="85" t="s">
        <v>120</v>
      </c>
      <c r="C46" s="85" t="s">
        <v>376</v>
      </c>
      <c r="D46" s="85" t="s">
        <v>375</v>
      </c>
      <c r="E46" s="118" t="s">
        <v>378</v>
      </c>
      <c r="F46" s="117" t="s">
        <v>377</v>
      </c>
    </row>
    <row r="47" spans="1:6" ht="22.5" customHeight="1" x14ac:dyDescent="0.25">
      <c r="A47" s="84" t="s">
        <v>2</v>
      </c>
      <c r="B47" s="85" t="s">
        <v>120</v>
      </c>
      <c r="C47" s="85" t="s">
        <v>376</v>
      </c>
      <c r="D47" s="85" t="s">
        <v>375</v>
      </c>
      <c r="E47" s="118" t="s">
        <v>379</v>
      </c>
      <c r="F47" s="117" t="s">
        <v>377</v>
      </c>
    </row>
    <row r="48" spans="1:6" x14ac:dyDescent="0.25">
      <c r="A48" s="31" t="s">
        <v>2</v>
      </c>
      <c r="B48" s="32" t="s">
        <v>120</v>
      </c>
      <c r="C48" s="32" t="s">
        <v>7</v>
      </c>
      <c r="D48" s="32" t="s">
        <v>6</v>
      </c>
      <c r="E48" s="33" t="s">
        <v>134</v>
      </c>
      <c r="F48" s="92" t="s">
        <v>257</v>
      </c>
    </row>
    <row r="49" spans="1:6" ht="30" x14ac:dyDescent="0.25">
      <c r="A49" s="31" t="s">
        <v>2</v>
      </c>
      <c r="B49" s="32" t="s">
        <v>120</v>
      </c>
      <c r="C49" s="32" t="s">
        <v>4</v>
      </c>
      <c r="D49" s="32" t="s">
        <v>4</v>
      </c>
      <c r="E49" s="33" t="s">
        <v>291</v>
      </c>
      <c r="F49" s="92" t="s">
        <v>258</v>
      </c>
    </row>
    <row r="50" spans="1:6" ht="30" x14ac:dyDescent="0.25">
      <c r="A50" s="31" t="s">
        <v>2</v>
      </c>
      <c r="B50" s="32" t="s">
        <v>120</v>
      </c>
      <c r="C50" s="32" t="s">
        <v>4</v>
      </c>
      <c r="D50" s="32" t="s">
        <v>4</v>
      </c>
      <c r="E50" s="33" t="s">
        <v>393</v>
      </c>
      <c r="F50" s="92" t="s">
        <v>258</v>
      </c>
    </row>
    <row r="51" spans="1:6" ht="30" x14ac:dyDescent="0.25">
      <c r="A51" s="31" t="s">
        <v>2</v>
      </c>
      <c r="B51" s="32" t="s">
        <v>120</v>
      </c>
      <c r="C51" s="32" t="s">
        <v>4</v>
      </c>
      <c r="D51" s="32" t="s">
        <v>4</v>
      </c>
      <c r="E51" s="33" t="s">
        <v>290</v>
      </c>
      <c r="F51" s="92" t="s">
        <v>258</v>
      </c>
    </row>
    <row r="52" spans="1:6" ht="37.5" customHeight="1" x14ac:dyDescent="0.25">
      <c r="A52" s="31" t="s">
        <v>2</v>
      </c>
      <c r="B52" s="32" t="s">
        <v>120</v>
      </c>
      <c r="C52" s="32" t="s">
        <v>5</v>
      </c>
      <c r="D52" s="32" t="s">
        <v>4</v>
      </c>
      <c r="E52" s="33" t="s">
        <v>340</v>
      </c>
      <c r="F52" s="39" t="s">
        <v>259</v>
      </c>
    </row>
    <row r="53" spans="1:6" ht="30" x14ac:dyDescent="0.25">
      <c r="A53" s="31" t="s">
        <v>2</v>
      </c>
      <c r="B53" s="32" t="s">
        <v>120</v>
      </c>
      <c r="C53" s="32" t="s">
        <v>1</v>
      </c>
      <c r="D53" s="32" t="s">
        <v>3</v>
      </c>
      <c r="E53" s="33" t="s">
        <v>135</v>
      </c>
      <c r="F53" s="39" t="s">
        <v>260</v>
      </c>
    </row>
    <row r="54" spans="1:6" ht="21.75" customHeight="1" x14ac:dyDescent="0.25">
      <c r="A54" s="31" t="s">
        <v>2</v>
      </c>
      <c r="B54" s="32" t="s">
        <v>120</v>
      </c>
      <c r="C54" s="32" t="s">
        <v>1</v>
      </c>
      <c r="D54" s="32" t="s">
        <v>0</v>
      </c>
      <c r="E54" s="33" t="s">
        <v>136</v>
      </c>
      <c r="F54" s="39" t="s">
        <v>257</v>
      </c>
    </row>
    <row r="55" spans="1:6" ht="34.5" customHeight="1" x14ac:dyDescent="0.25">
      <c r="A55" s="31" t="s">
        <v>29</v>
      </c>
      <c r="B55" s="94" t="s">
        <v>120</v>
      </c>
      <c r="C55" s="32" t="s">
        <v>55</v>
      </c>
      <c r="D55" s="32" t="s">
        <v>313</v>
      </c>
      <c r="E55" s="33" t="s">
        <v>342</v>
      </c>
      <c r="F55" s="92" t="s">
        <v>343</v>
      </c>
    </row>
    <row r="56" spans="1:6" ht="36.75" customHeight="1" x14ac:dyDescent="0.25">
      <c r="A56" s="31" t="s">
        <v>80</v>
      </c>
      <c r="B56" s="32" t="s">
        <v>120</v>
      </c>
      <c r="C56" s="32" t="s">
        <v>142</v>
      </c>
      <c r="D56" s="32" t="s">
        <v>334</v>
      </c>
      <c r="E56" s="33" t="s">
        <v>227</v>
      </c>
      <c r="F56" s="39" t="s">
        <v>269</v>
      </c>
    </row>
    <row r="57" spans="1:6" ht="20.25" customHeight="1" x14ac:dyDescent="0.25">
      <c r="A57" s="31" t="s">
        <v>96</v>
      </c>
      <c r="B57" s="32" t="s">
        <v>120</v>
      </c>
      <c r="C57" s="32" t="s">
        <v>295</v>
      </c>
      <c r="D57" s="32" t="s">
        <v>100</v>
      </c>
      <c r="E57" s="33" t="s">
        <v>308</v>
      </c>
      <c r="F57" s="39" t="s">
        <v>242</v>
      </c>
    </row>
    <row r="58" spans="1:6" ht="19.5" customHeight="1" thickBot="1" x14ac:dyDescent="0.3">
      <c r="A58" s="36" t="s">
        <v>11</v>
      </c>
      <c r="B58" s="37" t="s">
        <v>120</v>
      </c>
      <c r="C58" s="37" t="s">
        <v>21</v>
      </c>
      <c r="D58" s="32" t="s">
        <v>313</v>
      </c>
      <c r="E58" s="38" t="s">
        <v>282</v>
      </c>
      <c r="F58" s="95" t="s">
        <v>283</v>
      </c>
    </row>
    <row r="59" spans="1:6" ht="30.75" customHeight="1" thickBot="1" x14ac:dyDescent="0.3">
      <c r="A59" s="78" t="s">
        <v>29</v>
      </c>
      <c r="B59" s="78" t="s">
        <v>120</v>
      </c>
      <c r="C59" s="78" t="s">
        <v>55</v>
      </c>
      <c r="D59" s="32" t="s">
        <v>313</v>
      </c>
      <c r="E59" s="78" t="s">
        <v>344</v>
      </c>
      <c r="F59" s="78" t="s">
        <v>345</v>
      </c>
    </row>
    <row r="60" spans="1:6" ht="18" customHeight="1" thickBot="1" x14ac:dyDescent="0.3">
      <c r="F60" s="78" t="s">
        <v>268</v>
      </c>
    </row>
    <row r="61" spans="1:6" ht="22.5" customHeight="1" thickBot="1" x14ac:dyDescent="0.3">
      <c r="A61" s="79" t="s">
        <v>96</v>
      </c>
      <c r="B61" s="79" t="s">
        <v>120</v>
      </c>
      <c r="C61" s="79" t="s">
        <v>104</v>
      </c>
      <c r="D61" s="90" t="s">
        <v>313</v>
      </c>
      <c r="E61" s="79" t="s">
        <v>306</v>
      </c>
      <c r="F61" s="79" t="s">
        <v>288</v>
      </c>
    </row>
    <row r="62" spans="1:6" ht="30.75" thickBot="1" x14ac:dyDescent="0.3">
      <c r="A62" s="79" t="s">
        <v>96</v>
      </c>
      <c r="B62" s="78" t="s">
        <v>120</v>
      </c>
      <c r="C62" s="78" t="s">
        <v>292</v>
      </c>
      <c r="D62" s="78" t="s">
        <v>330</v>
      </c>
      <c r="E62" s="78" t="s">
        <v>305</v>
      </c>
      <c r="F62" s="78" t="s">
        <v>299</v>
      </c>
    </row>
    <row r="63" spans="1:6" ht="15.75" thickBot="1" x14ac:dyDescent="0.3">
      <c r="A63" s="78" t="s">
        <v>96</v>
      </c>
      <c r="B63" s="78" t="s">
        <v>120</v>
      </c>
      <c r="C63" s="78" t="s">
        <v>292</v>
      </c>
      <c r="D63" s="78" t="s">
        <v>330</v>
      </c>
      <c r="E63" s="78" t="s">
        <v>293</v>
      </c>
      <c r="F63" s="78" t="s">
        <v>299</v>
      </c>
    </row>
    <row r="64" spans="1:6" ht="18.75" customHeight="1" thickBot="1" x14ac:dyDescent="0.3">
      <c r="A64" s="83" t="s">
        <v>29</v>
      </c>
      <c r="B64" s="83" t="s">
        <v>120</v>
      </c>
      <c r="C64" s="83" t="s">
        <v>292</v>
      </c>
      <c r="D64" s="17" t="s">
        <v>325</v>
      </c>
      <c r="E64" s="78" t="s">
        <v>298</v>
      </c>
      <c r="F64" s="78" t="s">
        <v>299</v>
      </c>
    </row>
    <row r="65" spans="1:6" ht="30.75" thickBot="1" x14ac:dyDescent="0.3">
      <c r="A65" s="81" t="s">
        <v>96</v>
      </c>
      <c r="B65" s="81" t="s">
        <v>120</v>
      </c>
      <c r="C65" s="81" t="s">
        <v>295</v>
      </c>
      <c r="D65" s="113" t="s">
        <v>14</v>
      </c>
      <c r="E65" s="78" t="s">
        <v>300</v>
      </c>
      <c r="F65" s="78" t="s">
        <v>301</v>
      </c>
    </row>
    <row r="66" spans="1:6" ht="30.75" thickBot="1" x14ac:dyDescent="0.3">
      <c r="A66" s="82" t="s">
        <v>2</v>
      </c>
      <c r="B66" s="82" t="s">
        <v>120</v>
      </c>
      <c r="C66" s="82" t="s">
        <v>240</v>
      </c>
      <c r="D66" s="82" t="s">
        <v>240</v>
      </c>
      <c r="E66" s="115" t="s">
        <v>360</v>
      </c>
      <c r="F66" s="115" t="s">
        <v>302</v>
      </c>
    </row>
    <row r="67" spans="1:6" ht="15.75" thickBot="1" x14ac:dyDescent="0.3">
      <c r="A67" s="78" t="s">
        <v>96</v>
      </c>
      <c r="B67" s="78" t="s">
        <v>120</v>
      </c>
      <c r="C67" s="78" t="s">
        <v>292</v>
      </c>
      <c r="D67" s="114" t="s">
        <v>325</v>
      </c>
      <c r="E67" s="78" t="s">
        <v>303</v>
      </c>
      <c r="F67" s="78" t="s">
        <v>299</v>
      </c>
    </row>
    <row r="68" spans="1:6" ht="31.5" customHeight="1" thickBot="1" x14ac:dyDescent="0.3">
      <c r="A68" s="78" t="s">
        <v>29</v>
      </c>
      <c r="B68" s="78" t="s">
        <v>120</v>
      </c>
      <c r="C68" s="78" t="s">
        <v>55</v>
      </c>
      <c r="D68" s="32" t="s">
        <v>313</v>
      </c>
      <c r="E68" s="78" t="s">
        <v>328</v>
      </c>
      <c r="F68" s="78" t="s">
        <v>329</v>
      </c>
    </row>
    <row r="69" spans="1:6" ht="28.5" customHeight="1" thickBot="1" x14ac:dyDescent="0.3">
      <c r="A69" s="36" t="s">
        <v>11</v>
      </c>
      <c r="B69" s="37" t="s">
        <v>120</v>
      </c>
      <c r="C69" s="97" t="s">
        <v>357</v>
      </c>
      <c r="D69" s="32" t="s">
        <v>313</v>
      </c>
      <c r="E69" s="98" t="s">
        <v>358</v>
      </c>
      <c r="F69" s="111" t="s">
        <v>359</v>
      </c>
    </row>
    <row r="70" spans="1:6" ht="30.75" thickBot="1" x14ac:dyDescent="0.3">
      <c r="A70" s="78" t="s">
        <v>96</v>
      </c>
      <c r="B70" s="78" t="s">
        <v>120</v>
      </c>
      <c r="C70" s="112" t="s">
        <v>104</v>
      </c>
      <c r="D70" s="17" t="s">
        <v>361</v>
      </c>
      <c r="E70" s="87" t="s">
        <v>362</v>
      </c>
      <c r="F70" s="87" t="s">
        <v>364</v>
      </c>
    </row>
    <row r="71" spans="1:6" ht="17.25" customHeight="1" thickBot="1" x14ac:dyDescent="0.3">
      <c r="A71" s="78" t="s">
        <v>96</v>
      </c>
      <c r="B71" s="78" t="s">
        <v>120</v>
      </c>
      <c r="C71" s="83" t="s">
        <v>292</v>
      </c>
      <c r="D71" s="17" t="s">
        <v>295</v>
      </c>
      <c r="E71" s="17" t="s">
        <v>365</v>
      </c>
      <c r="F71" s="116" t="s">
        <v>367</v>
      </c>
    </row>
    <row r="72" spans="1:6" ht="30.75" thickBot="1" x14ac:dyDescent="0.3">
      <c r="A72" s="78" t="s">
        <v>96</v>
      </c>
      <c r="B72" s="78" t="s">
        <v>120</v>
      </c>
      <c r="C72" s="83" t="s">
        <v>292</v>
      </c>
      <c r="D72" s="17" t="s">
        <v>295</v>
      </c>
      <c r="E72" s="80" t="s">
        <v>366</v>
      </c>
      <c r="F72" s="39" t="s">
        <v>363</v>
      </c>
    </row>
    <row r="73" spans="1:6" x14ac:dyDescent="0.25">
      <c r="A73" s="129" t="s">
        <v>96</v>
      </c>
      <c r="B73" s="32" t="s">
        <v>120</v>
      </c>
      <c r="C73" s="32" t="s">
        <v>101</v>
      </c>
      <c r="D73" s="96" t="s">
        <v>386</v>
      </c>
      <c r="E73" s="98" t="s">
        <v>387</v>
      </c>
    </row>
    <row r="74" spans="1:6" ht="30" x14ac:dyDescent="0.25">
      <c r="B74" s="32" t="s">
        <v>120</v>
      </c>
      <c r="C74" s="99" t="s">
        <v>101</v>
      </c>
      <c r="D74" s="96" t="s">
        <v>295</v>
      </c>
      <c r="E74" s="18" t="s">
        <v>391</v>
      </c>
    </row>
  </sheetData>
  <autoFilter ref="A1:F73"/>
  <pageMargins left="1" right="1" top="1" bottom="1" header="0.5" footer="0.5"/>
  <pageSetup paperSize="8"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12F"/>
  </sheetPr>
  <dimension ref="A1:E16"/>
  <sheetViews>
    <sheetView workbookViewId="0">
      <selection activeCell="D20" sqref="D20"/>
    </sheetView>
  </sheetViews>
  <sheetFormatPr defaultColWidth="8.85546875" defaultRowHeight="15" x14ac:dyDescent="0.25"/>
  <cols>
    <col min="1" max="1" width="24" style="14" customWidth="1"/>
    <col min="2" max="2" width="25.140625" style="14" customWidth="1"/>
    <col min="3" max="3" width="22.7109375" style="14" customWidth="1"/>
    <col min="4" max="4" width="24.28515625" style="14" customWidth="1"/>
    <col min="5" max="5" width="56.7109375" style="14" customWidth="1"/>
    <col min="6" max="16384" width="8.85546875" style="14"/>
  </cols>
  <sheetData>
    <row r="1" spans="1:5" ht="45.75" thickBot="1" x14ac:dyDescent="0.3">
      <c r="A1" s="27" t="s">
        <v>137</v>
      </c>
      <c r="B1" s="27" t="s">
        <v>138</v>
      </c>
      <c r="C1" s="28" t="s">
        <v>146</v>
      </c>
      <c r="D1" s="29" t="s">
        <v>108</v>
      </c>
      <c r="E1" s="29" t="s">
        <v>107</v>
      </c>
    </row>
    <row r="2" spans="1:5" ht="51.75" customHeight="1" x14ac:dyDescent="0.25">
      <c r="A2" s="45" t="s">
        <v>80</v>
      </c>
      <c r="B2" s="46" t="s">
        <v>127</v>
      </c>
      <c r="C2" s="46" t="s">
        <v>143</v>
      </c>
      <c r="D2" s="46" t="s">
        <v>112</v>
      </c>
      <c r="E2" s="50" t="s">
        <v>89</v>
      </c>
    </row>
    <row r="3" spans="1:5" ht="30.75" customHeight="1" x14ac:dyDescent="0.25">
      <c r="A3" s="31" t="s">
        <v>80</v>
      </c>
      <c r="B3" s="32" t="s">
        <v>127</v>
      </c>
      <c r="C3" s="32" t="s">
        <v>143</v>
      </c>
      <c r="D3" s="32" t="s">
        <v>82</v>
      </c>
      <c r="E3" s="33" t="s">
        <v>87</v>
      </c>
    </row>
    <row r="4" spans="1:5" ht="30" x14ac:dyDescent="0.25">
      <c r="A4" s="31" t="s">
        <v>29</v>
      </c>
      <c r="B4" s="32" t="s">
        <v>127</v>
      </c>
      <c r="C4" s="32" t="s">
        <v>60</v>
      </c>
      <c r="D4" s="32" t="s">
        <v>68</v>
      </c>
      <c r="E4" s="33" t="s">
        <v>73</v>
      </c>
    </row>
    <row r="5" spans="1:5" ht="30" x14ac:dyDescent="0.25">
      <c r="A5" s="31" t="s">
        <v>29</v>
      </c>
      <c r="B5" s="32" t="s">
        <v>127</v>
      </c>
      <c r="C5" s="32" t="s">
        <v>60</v>
      </c>
      <c r="D5" s="32" t="s">
        <v>68</v>
      </c>
      <c r="E5" s="33" t="s">
        <v>72</v>
      </c>
    </row>
    <row r="6" spans="1:5" ht="30" x14ac:dyDescent="0.25">
      <c r="A6" s="31" t="s">
        <v>29</v>
      </c>
      <c r="B6" s="32" t="s">
        <v>127</v>
      </c>
      <c r="C6" s="32" t="s">
        <v>60</v>
      </c>
      <c r="D6" s="32" t="s">
        <v>68</v>
      </c>
      <c r="E6" s="33" t="s">
        <v>71</v>
      </c>
    </row>
    <row r="7" spans="1:5" ht="30" x14ac:dyDescent="0.25">
      <c r="A7" s="31" t="s">
        <v>29</v>
      </c>
      <c r="B7" s="32" t="s">
        <v>127</v>
      </c>
      <c r="C7" s="32" t="s">
        <v>60</v>
      </c>
      <c r="D7" s="32" t="s">
        <v>68</v>
      </c>
      <c r="E7" s="33" t="s">
        <v>70</v>
      </c>
    </row>
    <row r="8" spans="1:5" ht="30" x14ac:dyDescent="0.25">
      <c r="A8" s="31" t="s">
        <v>29</v>
      </c>
      <c r="B8" s="32" t="s">
        <v>127</v>
      </c>
      <c r="C8" s="32" t="s">
        <v>60</v>
      </c>
      <c r="D8" s="32" t="s">
        <v>68</v>
      </c>
      <c r="E8" s="33" t="s">
        <v>69</v>
      </c>
    </row>
    <row r="9" spans="1:5" ht="30" x14ac:dyDescent="0.25">
      <c r="A9" s="31" t="s">
        <v>29</v>
      </c>
      <c r="B9" s="32" t="s">
        <v>127</v>
      </c>
      <c r="C9" s="32" t="s">
        <v>60</v>
      </c>
      <c r="D9" s="32" t="s">
        <v>68</v>
      </c>
      <c r="E9" s="33" t="s">
        <v>67</v>
      </c>
    </row>
    <row r="10" spans="1:5" ht="30" x14ac:dyDescent="0.25">
      <c r="A10" s="31" t="s">
        <v>29</v>
      </c>
      <c r="B10" s="32" t="s">
        <v>127</v>
      </c>
      <c r="C10" s="32" t="s">
        <v>60</v>
      </c>
      <c r="D10" s="32" t="s">
        <v>68</v>
      </c>
      <c r="E10" s="33" t="s">
        <v>66</v>
      </c>
    </row>
    <row r="11" spans="1:5" ht="30" x14ac:dyDescent="0.25">
      <c r="A11" s="31" t="s">
        <v>29</v>
      </c>
      <c r="B11" s="32" t="s">
        <v>127</v>
      </c>
      <c r="C11" s="32" t="s">
        <v>60</v>
      </c>
      <c r="D11" s="32" t="s">
        <v>64</v>
      </c>
      <c r="E11" s="33" t="s">
        <v>65</v>
      </c>
    </row>
    <row r="12" spans="1:5" ht="30" x14ac:dyDescent="0.25">
      <c r="A12" s="31" t="s">
        <v>29</v>
      </c>
      <c r="B12" s="32" t="s">
        <v>127</v>
      </c>
      <c r="C12" s="32" t="s">
        <v>60</v>
      </c>
      <c r="D12" s="32" t="s">
        <v>64</v>
      </c>
      <c r="E12" s="33" t="s">
        <v>63</v>
      </c>
    </row>
    <row r="13" spans="1:5" ht="30" x14ac:dyDescent="0.25">
      <c r="A13" s="31" t="s">
        <v>29</v>
      </c>
      <c r="B13" s="32" t="s">
        <v>127</v>
      </c>
      <c r="C13" s="32" t="s">
        <v>60</v>
      </c>
      <c r="D13" s="32" t="s">
        <v>61</v>
      </c>
      <c r="E13" s="33" t="s">
        <v>62</v>
      </c>
    </row>
    <row r="14" spans="1:5" ht="30" x14ac:dyDescent="0.25">
      <c r="A14" s="31" t="s">
        <v>29</v>
      </c>
      <c r="B14" s="32" t="s">
        <v>127</v>
      </c>
      <c r="C14" s="32" t="s">
        <v>60</v>
      </c>
      <c r="D14" s="32" t="s">
        <v>61</v>
      </c>
      <c r="E14" s="33" t="s">
        <v>369</v>
      </c>
    </row>
    <row r="15" spans="1:5" ht="30" x14ac:dyDescent="0.25">
      <c r="A15" s="31" t="s">
        <v>29</v>
      </c>
      <c r="B15" s="32" t="s">
        <v>127</v>
      </c>
      <c r="C15" s="32" t="s">
        <v>60</v>
      </c>
      <c r="D15" s="32" t="s">
        <v>59</v>
      </c>
      <c r="E15" s="33" t="s">
        <v>368</v>
      </c>
    </row>
    <row r="16" spans="1:5" ht="19.5" customHeight="1" thickBot="1" x14ac:dyDescent="0.3">
      <c r="A16" s="36" t="s">
        <v>11</v>
      </c>
      <c r="B16" s="37" t="s">
        <v>127</v>
      </c>
      <c r="C16" s="37" t="s">
        <v>17</v>
      </c>
      <c r="D16" s="37" t="s">
        <v>16</v>
      </c>
      <c r="E16" s="38" t="s">
        <v>114</v>
      </c>
    </row>
  </sheetData>
  <autoFilter ref="A1:E15">
    <sortState ref="A2:E23">
      <sortCondition sortBy="cellColor" ref="B1" dxfId="0"/>
    </sortState>
  </autoFilter>
  <pageMargins left="0.7" right="0.7" top="0.75" bottom="0.75" header="0.3" footer="0.3"/>
  <pageSetup orientation="portrait"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12F"/>
  </sheetPr>
  <dimension ref="A1:E11"/>
  <sheetViews>
    <sheetView workbookViewId="0">
      <selection activeCell="C10" sqref="C10:C11"/>
    </sheetView>
  </sheetViews>
  <sheetFormatPr defaultColWidth="25.42578125" defaultRowHeight="15" x14ac:dyDescent="0.25"/>
  <cols>
    <col min="1" max="1" width="25.42578125" style="14"/>
    <col min="2" max="2" width="20" style="14" customWidth="1"/>
    <col min="3" max="4" width="25.42578125" style="14"/>
    <col min="5" max="5" width="31" style="14" customWidth="1"/>
    <col min="6" max="16384" width="25.42578125" style="14"/>
  </cols>
  <sheetData>
    <row r="1" spans="1:5" ht="50.25" customHeight="1" x14ac:dyDescent="0.25">
      <c r="A1" s="27" t="s">
        <v>137</v>
      </c>
      <c r="B1" s="27" t="s">
        <v>138</v>
      </c>
      <c r="C1" s="28" t="s">
        <v>146</v>
      </c>
      <c r="D1" s="29" t="s">
        <v>108</v>
      </c>
      <c r="E1" s="29" t="s">
        <v>107</v>
      </c>
    </row>
    <row r="2" spans="1:5" ht="45" x14ac:dyDescent="0.25">
      <c r="A2" s="47" t="s">
        <v>80</v>
      </c>
      <c r="B2" s="48" t="s">
        <v>122</v>
      </c>
      <c r="C2" s="48" t="s">
        <v>143</v>
      </c>
      <c r="D2" s="48" t="s">
        <v>82</v>
      </c>
      <c r="E2" s="49" t="s">
        <v>86</v>
      </c>
    </row>
    <row r="3" spans="1:5" ht="30" x14ac:dyDescent="0.25">
      <c r="A3" s="31" t="s">
        <v>29</v>
      </c>
      <c r="B3" s="32" t="s">
        <v>122</v>
      </c>
      <c r="C3" s="32" t="s">
        <v>316</v>
      </c>
      <c r="D3" s="32" t="s">
        <v>78</v>
      </c>
      <c r="E3" s="33" t="s">
        <v>315</v>
      </c>
    </row>
    <row r="4" spans="1:5" ht="30" x14ac:dyDescent="0.25">
      <c r="A4" s="31" t="s">
        <v>29</v>
      </c>
      <c r="B4" s="32" t="s">
        <v>122</v>
      </c>
      <c r="C4" s="32" t="s">
        <v>316</v>
      </c>
      <c r="D4" s="32" t="s">
        <v>78</v>
      </c>
      <c r="E4" s="33" t="s">
        <v>230</v>
      </c>
    </row>
    <row r="5" spans="1:5" ht="45" x14ac:dyDescent="0.25">
      <c r="A5" s="31" t="s">
        <v>162</v>
      </c>
      <c r="B5" s="32" t="s">
        <v>122</v>
      </c>
      <c r="C5" s="32" t="s">
        <v>316</v>
      </c>
      <c r="D5" s="32" t="s">
        <v>78</v>
      </c>
      <c r="E5" s="33" t="s">
        <v>277</v>
      </c>
    </row>
    <row r="6" spans="1:5" ht="30" x14ac:dyDescent="0.25">
      <c r="A6" s="31" t="s">
        <v>29</v>
      </c>
      <c r="B6" s="32" t="s">
        <v>122</v>
      </c>
      <c r="C6" s="32" t="s">
        <v>316</v>
      </c>
      <c r="D6" s="32" t="s">
        <v>78</v>
      </c>
      <c r="E6" s="33" t="s">
        <v>77</v>
      </c>
    </row>
    <row r="7" spans="1:5" ht="33" customHeight="1" x14ac:dyDescent="0.25">
      <c r="A7" s="31" t="s">
        <v>29</v>
      </c>
      <c r="B7" s="32" t="s">
        <v>122</v>
      </c>
      <c r="C7" s="32" t="s">
        <v>316</v>
      </c>
      <c r="D7" s="32" t="s">
        <v>75</v>
      </c>
      <c r="E7" s="33" t="s">
        <v>224</v>
      </c>
    </row>
    <row r="8" spans="1:5" ht="30" x14ac:dyDescent="0.25">
      <c r="A8" s="31" t="s">
        <v>29</v>
      </c>
      <c r="B8" s="32" t="s">
        <v>122</v>
      </c>
      <c r="C8" s="32" t="s">
        <v>316</v>
      </c>
      <c r="D8" s="32" t="s">
        <v>75</v>
      </c>
      <c r="E8" s="33" t="s">
        <v>225</v>
      </c>
    </row>
    <row r="9" spans="1:5" ht="63" customHeight="1" x14ac:dyDescent="0.25">
      <c r="A9" s="31" t="s">
        <v>29</v>
      </c>
      <c r="B9" s="32" t="s">
        <v>122</v>
      </c>
      <c r="C9" s="32" t="s">
        <v>314</v>
      </c>
      <c r="D9" s="32" t="s">
        <v>75</v>
      </c>
      <c r="E9" s="33" t="s">
        <v>76</v>
      </c>
    </row>
    <row r="10" spans="1:5" ht="45" customHeight="1" thickBot="1" x14ac:dyDescent="0.3">
      <c r="A10" s="36" t="s">
        <v>162</v>
      </c>
      <c r="B10" s="37" t="s">
        <v>122</v>
      </c>
      <c r="C10" s="37" t="s">
        <v>316</v>
      </c>
      <c r="D10" s="37" t="s">
        <v>75</v>
      </c>
      <c r="E10" s="38" t="s">
        <v>74</v>
      </c>
    </row>
    <row r="11" spans="1:5" ht="30.75" thickBot="1" x14ac:dyDescent="0.3">
      <c r="A11" s="72" t="s">
        <v>29</v>
      </c>
      <c r="B11" s="73" t="s">
        <v>122</v>
      </c>
      <c r="C11" s="37" t="s">
        <v>316</v>
      </c>
      <c r="D11" s="73" t="s">
        <v>75</v>
      </c>
      <c r="E11" s="74" t="s">
        <v>284</v>
      </c>
    </row>
  </sheetData>
  <autoFilter ref="A1:E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vt:i4>
      </vt:variant>
    </vt:vector>
  </HeadingPairs>
  <TitlesOfParts>
    <vt:vector size="25" baseType="lpstr">
      <vt:lpstr>Legend and Notes </vt:lpstr>
      <vt:lpstr>Pivot</vt:lpstr>
      <vt:lpstr>Sheet1</vt:lpstr>
      <vt:lpstr>RAPIDS</vt:lpstr>
      <vt:lpstr>Checklist</vt:lpstr>
      <vt:lpstr>Sheet7</vt:lpstr>
      <vt:lpstr>Basic Minimum Indicators </vt:lpstr>
      <vt:lpstr>Ecosytem- Lowland Agricultural</vt:lpstr>
      <vt:lpstr>EcoSystem-Forest</vt:lpstr>
      <vt:lpstr>Ecosystem-Highly Urbanized </vt:lpstr>
      <vt:lpstr>Ecosystem-Urban</vt:lpstr>
      <vt:lpstr>Ecosystem-Coastal</vt:lpstr>
      <vt:lpstr>AreaChar.-With FreshWater</vt:lpstr>
      <vt:lpstr>AreaChar With Mining Areas</vt:lpstr>
      <vt:lpstr>AreaChar With NIPASAreas</vt:lpstr>
      <vt:lpstr>DevConcern Conflict Areas</vt:lpstr>
      <vt:lpstr>AreaChar With NIPAS Areas</vt:lpstr>
      <vt:lpstr>DevConcern BusinessFriendliness</vt:lpstr>
      <vt:lpstr>Sheet2</vt:lpstr>
      <vt:lpstr>DEvConcern Child-Friendliness</vt:lpstr>
      <vt:lpstr>DEvConcern Tourism</vt:lpstr>
      <vt:lpstr>DevConcern Heritage Consevation</vt:lpstr>
      <vt:lpstr>Data Available in the MAP</vt:lpstr>
      <vt:lpstr>Sheet5</vt:lpstr>
      <vt:lpstr>'Basic Minimum Indicators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Paunlagui</dc:creator>
  <cp:lastModifiedBy>Arce Fajardo</cp:lastModifiedBy>
  <cp:lastPrinted>2015-09-30T11:00:00Z</cp:lastPrinted>
  <dcterms:created xsi:type="dcterms:W3CDTF">2015-09-10T01:15:15Z</dcterms:created>
  <dcterms:modified xsi:type="dcterms:W3CDTF">2016-02-26T07:01:33Z</dcterms:modified>
</cp:coreProperties>
</file>